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4" sheetId="1" r:id="rId1"/>
  </sheets>
  <definedNames>
    <definedName name="_xlnm.Print_Titles" localSheetId="0">'4'!$6:$7</definedName>
    <definedName name="_xlnm.Print_Area" localSheetId="0">'4'!$A$1:$P$93</definedName>
  </definedNames>
  <calcPr fullCalcOnLoad="1"/>
</workbook>
</file>

<file path=xl/sharedStrings.xml><?xml version="1.0" encoding="utf-8"?>
<sst xmlns="http://schemas.openxmlformats.org/spreadsheetml/2006/main" count="320" uniqueCount="124">
  <si>
    <t>Наименование целевой программы (подпрограммы)</t>
  </si>
  <si>
    <t>КВСР</t>
  </si>
  <si>
    <t>ФКР</t>
  </si>
  <si>
    <t>КЦСР</t>
  </si>
  <si>
    <t>КВР</t>
  </si>
  <si>
    <t>Мощность</t>
  </si>
  <si>
    <t>Ед. измерения</t>
  </si>
  <si>
    <t>Сметная стоимость строительства</t>
  </si>
  <si>
    <t>Объем капитальных вложений в действующих ценах</t>
  </si>
  <si>
    <t>В базовых ценах</t>
  </si>
  <si>
    <t>В текущих ценах</t>
  </si>
  <si>
    <t>Строительство гаражей, благоустройство территории ОВД</t>
  </si>
  <si>
    <t>Примечания</t>
  </si>
  <si>
    <t>не программное мероприятие</t>
  </si>
  <si>
    <t>ИТОГО:</t>
  </si>
  <si>
    <t>м3/сутки</t>
  </si>
  <si>
    <t>м2</t>
  </si>
  <si>
    <t>м</t>
  </si>
  <si>
    <t>Приложение</t>
  </si>
  <si>
    <t>к распоряжению администрации города Югорска</t>
  </si>
  <si>
    <t>Долгосрочная целевая программа "Развитие физической культуры и спорта в городе Югорске на 2011-2013 годы"</t>
  </si>
  <si>
    <t>Источник финансирования</t>
  </si>
  <si>
    <t>местный бюджет</t>
  </si>
  <si>
    <t>окружной бюджет</t>
  </si>
  <si>
    <t>390/ 2172/ 17600</t>
  </si>
  <si>
    <t>чел./час /зрит. /кв.м</t>
  </si>
  <si>
    <t>учащ./ кв.м</t>
  </si>
  <si>
    <t>км</t>
  </si>
  <si>
    <t>Сети водоснабжения микрорайона индивидуальной застройки в Югорске-2</t>
  </si>
  <si>
    <t>Сети канализации микрорайона индивидуальной застройки в Югорске-2</t>
  </si>
  <si>
    <t>300/ 3566</t>
  </si>
  <si>
    <t>Расширение канализационных очистных сооружений в г. Югорске</t>
  </si>
  <si>
    <t>Расширение водоочистных сооружений в г. Югорске</t>
  </si>
  <si>
    <t>Сети канализации микрорайонов индивидуальной застройки. 16 мкр</t>
  </si>
  <si>
    <t>проектирование</t>
  </si>
  <si>
    <t>Программа "Формирование доступной среды жизнедеятельности для инвалидов и маломобильных групп населения в городе Югорске на 2011-2015 годы"</t>
  </si>
  <si>
    <t>Программа "Развитие транспортной системы Ханты-Мансийского
автономного округа - Югры на 2011 - 2013 годы и на период до 2015 года"
Подпрограмма "Автомобильные дороги"</t>
  </si>
  <si>
    <t>Программа "Модернизация и реформирование жилищно-коммунального комплекса ХМАО Югры на 2011-2013 годы и на период до 2015 года"</t>
  </si>
  <si>
    <t xml:space="preserve">Программа  «Развитие коммунальной инфраструктуры города Югорска на 2012-2016 годы»  </t>
  </si>
  <si>
    <t>проектировние</t>
  </si>
  <si>
    <t>Сети канализации микрорайонов индивидуальной застройки. 3 мкр</t>
  </si>
  <si>
    <t>Перечень строек и объектов на 2012 год и плановый период 2013-2014 годов</t>
  </si>
  <si>
    <t>Наименование объекта (В соответсвии с ПСД)</t>
  </si>
  <si>
    <t>Мероприятие</t>
  </si>
  <si>
    <t>Реконструкция</t>
  </si>
  <si>
    <t xml:space="preserve"> Реконструкция  участка от ул. Магистральной до ул. Студенческой</t>
  </si>
  <si>
    <t>Строительство</t>
  </si>
  <si>
    <t xml:space="preserve">Строительство </t>
  </si>
  <si>
    <t>Художественно-эстетическая школа по ул. Никольской в г. Югорске</t>
  </si>
  <si>
    <t>Физкультурно-спортивный комплекс с универсальным игровым залом в г. Югорске</t>
  </si>
  <si>
    <t xml:space="preserve">Расширение </t>
  </si>
  <si>
    <t>Благоустройство</t>
  </si>
  <si>
    <t xml:space="preserve">Реконструкция </t>
  </si>
  <si>
    <t>Расширение</t>
  </si>
  <si>
    <t>Строительство гаражей, вольеров, благоустройство здания ОВД по ул. Попова, 15 в г. Югорске</t>
  </si>
  <si>
    <t>Строительство входных пандусов и установка поручней</t>
  </si>
  <si>
    <t>Благоустройство квартала  жилых домов улиц Буряка-Железнодорожная-Механизаторов в городе Югорске</t>
  </si>
  <si>
    <t>Переходящие остатки 2011 года</t>
  </si>
  <si>
    <t>Детский сад на 140 мест в г. Югорске</t>
  </si>
  <si>
    <t>Долгосрочная целевая программа "Развитие муниципальной системы образования города Югорска на 2011-2013 годы"</t>
  </si>
  <si>
    <t>5224400</t>
  </si>
  <si>
    <t>мест</t>
  </si>
  <si>
    <t>Переходящие остатки 2010 года</t>
  </si>
  <si>
    <t>Реконструкция школы-лицея в г. Югорске</t>
  </si>
  <si>
    <t>Программа "Новая школа Югры" на 2010-2013 годы. Подпрограмма "Развитие материально-технической базы сферы образования"</t>
  </si>
  <si>
    <t>5225603</t>
  </si>
  <si>
    <t>800/8049</t>
  </si>
  <si>
    <t>Детский городок по ул. Энтузиастов, д.3а</t>
  </si>
  <si>
    <t>5222100</t>
  </si>
  <si>
    <t>Программа "Модернизация и реформирование жилищно-коммунального комплекса ХМАО Югры на 2011-2013 годы и на период до 2015 года" - благоустройство (Конкурс "Самый благоустроенный город")</t>
  </si>
  <si>
    <t>Детский городок по ул. Студенческая, 16</t>
  </si>
  <si>
    <t>Программа "Наш дом" на 2011-2013 годы и на период до 2020 года</t>
  </si>
  <si>
    <t>Программа "Наш дом" по городу Югорску на 2012 год</t>
  </si>
  <si>
    <t>Дворовая территория жилого дома по ул. Садовая, 80</t>
  </si>
  <si>
    <t>Программа "Профилактика правонарушений в Ханты-Мансийском автономном округе - Югре"на 2011-2013 годы</t>
  </si>
  <si>
    <t>Строительство системы видеообзора города Югорска</t>
  </si>
  <si>
    <t>Комплексная система безопасности</t>
  </si>
  <si>
    <t>Благоустройство территории на пересечении улиц Толстого и Газовиков</t>
  </si>
  <si>
    <t xml:space="preserve">Сети уличного освещения по ул. Сахарова </t>
  </si>
  <si>
    <t>Сети уличного освещения по ул. Кл. Цеткин</t>
  </si>
  <si>
    <t>Установка малых форм</t>
  </si>
  <si>
    <t>Установка памятника (вертолет МИ-8)</t>
  </si>
  <si>
    <t>Дворовая территория жилых домов по ул. Менделеева 59,61</t>
  </si>
  <si>
    <t>Дорожный фонд</t>
  </si>
  <si>
    <t>6000400</t>
  </si>
  <si>
    <t>6000500</t>
  </si>
  <si>
    <t>5227000</t>
  </si>
  <si>
    <t>Детский городок по ул. Мичурина - пер. Ясный (городок №2) в г. Югорске</t>
  </si>
  <si>
    <t>Реконструкция автомобильной дороги по ул. Никольская (от Газовиков до ул. Промышленная) в г. Югорске</t>
  </si>
  <si>
    <t>Расширение  лыжной базы (2 очередь)</t>
  </si>
  <si>
    <t>Программа "Развитие физической культуры и спорта в Ханты-Мансийском автономном округе - Югре» на 2011-2013 годы и на период до 2015 года</t>
  </si>
  <si>
    <t>7950600</t>
  </si>
  <si>
    <t>411</t>
  </si>
  <si>
    <t>2 очередь строительства котельной в жилом квартале "Авалон" города Югорска</t>
  </si>
  <si>
    <t>Благоустройство ул. Газовиков (от ул. Никольская до ул. Толстого и сквер в первом МКР) в городе Югорске</t>
  </si>
  <si>
    <t>Непрограммные</t>
  </si>
  <si>
    <t>Реконструкция пищеблока МБОУ "Средняя общеобразовательная школа №5"</t>
  </si>
  <si>
    <t>7950803</t>
  </si>
  <si>
    <t>Программа "Совершенствование и развитие сети автомобильных дорог города Югорска на 2012-2020 годы"</t>
  </si>
  <si>
    <t xml:space="preserve">Многоэтажная застройка мкр. 5А (инженерные сети, 2 этап, 2 очередь) в г. Югорске </t>
  </si>
  <si>
    <t>Сети водоснабжения микрорайонов индивидуальной застройки мкр. 5, 7 в г. Югорске</t>
  </si>
  <si>
    <t>Сети энергоснабжения микрорайона индивидуальной жилой застройки в районе ул. Полевая в г. Югорске</t>
  </si>
  <si>
    <t>Сети водоснабжения микрорайона индивидуальной жилой застройки в районе ул. Полевая в г. Югорске</t>
  </si>
  <si>
    <t>Сети газоснабжения микрорайона индивидуальной застройки в районе ул. Полевая в г. Югорске</t>
  </si>
  <si>
    <t>Сети газоснабжения микрорайона индивидуальной застройки 18 мкр в г. Югорске</t>
  </si>
  <si>
    <t>Сети электроснабжения микрорайонов индивидуальной застройки 14 мкр., 3 этап  в г. Югорске</t>
  </si>
  <si>
    <t>Инженерные сети 14 мкр в г. Югорске</t>
  </si>
  <si>
    <t>Инженерные сети в квартале улиц Садовая-Менделеева-Вавилова в городе Югорске (ПИР)</t>
  </si>
  <si>
    <t>Реконструкция ул. Механизаторов (от ул. Ленина до ул. Калинина) в г. Югорске</t>
  </si>
  <si>
    <t xml:space="preserve"> Реконструкция улицы Менделеева в г. Югорске</t>
  </si>
  <si>
    <t>Реконструкция автомобильной дороги  по ул. Калинина (от ул. Механизаторов до ул. Славянская) в г. Югорске</t>
  </si>
  <si>
    <t xml:space="preserve">Реконструкция автомобильной дороги  улиц Защитников Отечества-Солнечная-Покровская в г. Югорске </t>
  </si>
  <si>
    <t>Целевая программа "Культура Югры" на 2011-2013 годы и на период до 2015 года</t>
  </si>
  <si>
    <t>Программа "Развитие культуры в городе Югорске на 2012-2014 годы"</t>
  </si>
  <si>
    <t>Долгосрочная целевая программа  "Профилактика правонарушений  в городе Югорске на 2011-2013 годы"</t>
  </si>
  <si>
    <t>007.01.005.1</t>
  </si>
  <si>
    <t>17.22.03</t>
  </si>
  <si>
    <t>17.22.01</t>
  </si>
  <si>
    <t>007.02.002.2      007.02.002.3</t>
  </si>
  <si>
    <t>17.22.01       17.22.03</t>
  </si>
  <si>
    <t>Проектирование и расширение городского кладбища в г. Югорске</t>
  </si>
  <si>
    <t>Реконструкция помещения хлебопекарни под многофункциональный центр предоставления государственных и муниципальных услуг (МФЦ) в городе Югорске</t>
  </si>
  <si>
    <t>Программа "Информационное общество - Югра а 2011-2015 г.</t>
  </si>
  <si>
    <t xml:space="preserve"> от28 декабря 2012   № 842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</si>
</sst>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\.00\.00"/>
    <numFmt numFmtId="165" formatCode="000"/>
    <numFmt numFmtId="166" formatCode="0000"/>
    <numFmt numFmtId="167" formatCode="0000000"/>
    <numFmt numFmtId="168" formatCode="#,##0.00;[Red]\-#,##0.00;0.00"/>
    <numFmt numFmtId="169" formatCode="#,##0;[Red]\-#,##0;0"/>
    <numFmt numFmtId="170" formatCode="#,##0.0;[Red]\-#,##0.0;0.0"/>
    <numFmt numFmtId="171" formatCode="#,##0.0"/>
    <numFmt numFmtId="172" formatCode="000\.00\.00"/>
    <numFmt numFmtId="173" formatCode="#,##0.00_ ;[Red]\-#,##0.00\ "/>
    <numFmt numFmtId="174" formatCode="0000000.0"/>
    <numFmt numFmtId="175" formatCode="0000000.00"/>
    <numFmt numFmtId="176" formatCode="0000000.000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10"/>
      <name val="Arial Cyr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sz val="8"/>
      <color indexed="8"/>
      <name val="Arial"/>
      <family val="2"/>
    </font>
    <font>
      <sz val="8"/>
      <name val="Calibri"/>
      <family val="2"/>
    </font>
    <font>
      <sz val="9"/>
      <color indexed="8"/>
      <name val="Times New Roman"/>
      <family val="1"/>
    </font>
    <font>
      <sz val="10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53"/>
      <name val="Calibri"/>
      <family val="2"/>
    </font>
    <font>
      <sz val="11"/>
      <color indexed="36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3" tint="0.39998000860214233"/>
      <name val="Calibri"/>
      <family val="2"/>
    </font>
    <font>
      <sz val="11"/>
      <color theme="9" tint="-0.24997000396251678"/>
      <name val="Calibri"/>
      <family val="2"/>
    </font>
    <font>
      <sz val="11"/>
      <color rgb="FF7030A0"/>
      <name val="Calibri"/>
      <family val="2"/>
    </font>
    <font>
      <sz val="8"/>
      <color theme="1"/>
      <name val="Arial"/>
      <family val="2"/>
    </font>
    <font>
      <sz val="8"/>
      <color theme="1"/>
      <name val="Times New Roman"/>
      <family val="1"/>
    </font>
    <font>
      <sz val="9"/>
      <color theme="1"/>
      <name val="Times New Roman"/>
      <family val="1"/>
    </font>
    <font>
      <b/>
      <sz val="8"/>
      <color theme="1"/>
      <name val="Arial"/>
      <family val="2"/>
    </font>
    <font>
      <b/>
      <sz val="10"/>
      <color theme="1"/>
      <name val="Times New Roman"/>
      <family val="1"/>
    </font>
    <font>
      <b/>
      <sz val="9"/>
      <color theme="1"/>
      <name val="Times New Roman"/>
      <family val="1"/>
    </font>
    <font>
      <b/>
      <sz val="12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/>
      <top style="thin"/>
      <bottom/>
    </border>
    <border>
      <left style="medium"/>
      <right style="thin"/>
      <top style="thin"/>
      <bottom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/>
      <bottom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thin"/>
      <top>
        <color indexed="63"/>
      </top>
      <bottom style="medium"/>
    </border>
  </borders>
  <cellStyleXfs count="19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Protection="0">
      <alignment vertical="top"/>
    </xf>
    <xf numFmtId="0" fontId="1" fillId="3" borderId="0" applyNumberFormat="0" applyBorder="0" applyProtection="0">
      <alignment vertical="top"/>
    </xf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Protection="0">
      <alignment vertical="top"/>
    </xf>
    <xf numFmtId="0" fontId="1" fillId="5" borderId="0" applyNumberFormat="0" applyBorder="0" applyProtection="0">
      <alignment vertical="top"/>
    </xf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Protection="0">
      <alignment vertical="top"/>
    </xf>
    <xf numFmtId="0" fontId="1" fillId="7" borderId="0" applyNumberFormat="0" applyBorder="0" applyProtection="0">
      <alignment vertical="top"/>
    </xf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Protection="0">
      <alignment vertical="top"/>
    </xf>
    <xf numFmtId="0" fontId="1" fillId="11" borderId="0" applyNumberFormat="0" applyBorder="0" applyProtection="0">
      <alignment vertical="top"/>
    </xf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Protection="0">
      <alignment vertical="top"/>
    </xf>
    <xf numFmtId="0" fontId="1" fillId="13" borderId="0" applyNumberFormat="0" applyBorder="0" applyProtection="0">
      <alignment vertical="top"/>
    </xf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7" borderId="0" applyNumberFormat="0" applyBorder="0" applyProtection="0">
      <alignment vertical="top"/>
    </xf>
    <xf numFmtId="0" fontId="1" fillId="17" borderId="0" applyNumberFormat="0" applyBorder="0" applyProtection="0">
      <alignment vertical="top"/>
    </xf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Protection="0">
      <alignment vertical="top"/>
    </xf>
    <xf numFmtId="0" fontId="1" fillId="19" borderId="0" applyNumberFormat="0" applyBorder="0" applyProtection="0">
      <alignment vertical="top"/>
    </xf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Protection="0">
      <alignment vertical="top"/>
    </xf>
    <xf numFmtId="0" fontId="1" fillId="9" borderId="0" applyNumberFormat="0" applyBorder="0" applyProtection="0">
      <alignment vertical="top"/>
    </xf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Protection="0">
      <alignment vertical="top"/>
    </xf>
    <xf numFmtId="0" fontId="1" fillId="15" borderId="0" applyNumberFormat="0" applyBorder="0" applyProtection="0">
      <alignment vertical="top"/>
    </xf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Protection="0">
      <alignment vertical="top"/>
    </xf>
    <xf numFmtId="0" fontId="1" fillId="23" borderId="0" applyNumberFormat="0" applyBorder="0" applyProtection="0">
      <alignment vertical="top"/>
    </xf>
    <xf numFmtId="0" fontId="36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5" borderId="0" applyNumberFormat="0" applyBorder="0" applyProtection="0">
      <alignment vertical="top"/>
    </xf>
    <xf numFmtId="0" fontId="5" fillId="25" borderId="0" applyNumberFormat="0" applyBorder="0" applyProtection="0">
      <alignment vertical="top"/>
    </xf>
    <xf numFmtId="0" fontId="36" fillId="26" borderId="0" applyNumberFormat="0" applyBorder="0" applyAlignment="0" applyProtection="0"/>
    <xf numFmtId="0" fontId="5" fillId="17" borderId="0" applyNumberFormat="0" applyBorder="0" applyAlignment="0" applyProtection="0"/>
    <xf numFmtId="0" fontId="5" fillId="17" borderId="0" applyNumberFormat="0" applyBorder="0" applyProtection="0">
      <alignment vertical="top"/>
    </xf>
    <xf numFmtId="0" fontId="5" fillId="17" borderId="0" applyNumberFormat="0" applyBorder="0" applyProtection="0">
      <alignment vertical="top"/>
    </xf>
    <xf numFmtId="0" fontId="36" fillId="27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Protection="0">
      <alignment vertical="top"/>
    </xf>
    <xf numFmtId="0" fontId="5" fillId="19" borderId="0" applyNumberFormat="0" applyBorder="0" applyProtection="0">
      <alignment vertical="top"/>
    </xf>
    <xf numFmtId="0" fontId="36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6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6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3" borderId="0" applyNumberFormat="0" applyBorder="0" applyProtection="0">
      <alignment vertical="top"/>
    </xf>
    <xf numFmtId="0" fontId="5" fillId="33" borderId="0" applyNumberFormat="0" applyBorder="0" applyProtection="0">
      <alignment vertical="top"/>
    </xf>
    <xf numFmtId="0" fontId="36" fillId="34" borderId="0" applyNumberFormat="0" applyBorder="0" applyAlignment="0" applyProtection="0"/>
    <xf numFmtId="0" fontId="5" fillId="35" borderId="0" applyNumberFormat="0" applyBorder="0" applyAlignment="0" applyProtection="0"/>
    <xf numFmtId="0" fontId="5" fillId="35" borderId="0" applyNumberFormat="0" applyBorder="0" applyProtection="0">
      <alignment vertical="top"/>
    </xf>
    <xf numFmtId="0" fontId="5" fillId="35" borderId="0" applyNumberFormat="0" applyBorder="0" applyProtection="0">
      <alignment vertical="top"/>
    </xf>
    <xf numFmtId="0" fontId="36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7" borderId="0" applyNumberFormat="0" applyBorder="0" applyProtection="0">
      <alignment vertical="top"/>
    </xf>
    <xf numFmtId="0" fontId="5" fillId="37" borderId="0" applyNumberFormat="0" applyBorder="0" applyProtection="0">
      <alignment vertical="top"/>
    </xf>
    <xf numFmtId="0" fontId="36" fillId="38" borderId="0" applyNumberFormat="0" applyBorder="0" applyAlignment="0" applyProtection="0"/>
    <xf numFmtId="0" fontId="5" fillId="39" borderId="0" applyNumberFormat="0" applyBorder="0" applyAlignment="0" applyProtection="0"/>
    <xf numFmtId="0" fontId="5" fillId="39" borderId="0" applyNumberFormat="0" applyBorder="0" applyProtection="0">
      <alignment vertical="top"/>
    </xf>
    <xf numFmtId="0" fontId="5" fillId="39" borderId="0" applyNumberFormat="0" applyBorder="0" applyProtection="0">
      <alignment vertical="top"/>
    </xf>
    <xf numFmtId="0" fontId="36" fillId="40" borderId="0" applyNumberFormat="0" applyBorder="0" applyAlignment="0" applyProtection="0"/>
    <xf numFmtId="0" fontId="5" fillId="29" borderId="0" applyNumberFormat="0" applyBorder="0" applyAlignment="0" applyProtection="0"/>
    <xf numFmtId="0" fontId="5" fillId="29" borderId="0" applyNumberFormat="0" applyBorder="0" applyProtection="0">
      <alignment vertical="top"/>
    </xf>
    <xf numFmtId="0" fontId="5" fillId="29" borderId="0" applyNumberFormat="0" applyBorder="0" applyProtection="0">
      <alignment vertical="top"/>
    </xf>
    <xf numFmtId="0" fontId="36" fillId="41" borderId="0" applyNumberFormat="0" applyBorder="0" applyAlignment="0" applyProtection="0"/>
    <xf numFmtId="0" fontId="5" fillId="31" borderId="0" applyNumberFormat="0" applyBorder="0" applyAlignment="0" applyProtection="0"/>
    <xf numFmtId="0" fontId="5" fillId="31" borderId="0" applyNumberFormat="0" applyBorder="0" applyProtection="0">
      <alignment vertical="top"/>
    </xf>
    <xf numFmtId="0" fontId="5" fillId="31" borderId="0" applyNumberFormat="0" applyBorder="0" applyProtection="0">
      <alignment vertical="top"/>
    </xf>
    <xf numFmtId="0" fontId="36" fillId="42" borderId="0" applyNumberFormat="0" applyBorder="0" applyAlignment="0" applyProtection="0"/>
    <xf numFmtId="0" fontId="5" fillId="43" borderId="0" applyNumberFormat="0" applyBorder="0" applyAlignment="0" applyProtection="0"/>
    <xf numFmtId="0" fontId="5" fillId="43" borderId="0" applyNumberFormat="0" applyBorder="0" applyProtection="0">
      <alignment vertical="top"/>
    </xf>
    <xf numFmtId="0" fontId="5" fillId="43" borderId="0" applyNumberFormat="0" applyBorder="0" applyProtection="0">
      <alignment vertical="top"/>
    </xf>
    <xf numFmtId="0" fontId="37" fillId="44" borderId="1" applyNumberFormat="0" applyAlignment="0" applyProtection="0"/>
    <xf numFmtId="0" fontId="6" fillId="13" borderId="2" applyNumberFormat="0" applyAlignment="0" applyProtection="0"/>
    <xf numFmtId="0" fontId="6" fillId="13" borderId="2" applyNumberFormat="0" applyProtection="0">
      <alignment vertical="top"/>
    </xf>
    <xf numFmtId="0" fontId="6" fillId="13" borderId="2" applyNumberFormat="0" applyProtection="0">
      <alignment vertical="top"/>
    </xf>
    <xf numFmtId="0" fontId="38" fillId="45" borderId="3" applyNumberFormat="0" applyAlignment="0" applyProtection="0"/>
    <xf numFmtId="0" fontId="7" fillId="46" borderId="4" applyNumberFormat="0" applyAlignment="0" applyProtection="0"/>
    <xf numFmtId="0" fontId="7" fillId="46" borderId="4" applyNumberFormat="0" applyProtection="0">
      <alignment vertical="top"/>
    </xf>
    <xf numFmtId="0" fontId="7" fillId="46" borderId="4" applyNumberFormat="0" applyProtection="0">
      <alignment vertical="top"/>
    </xf>
    <xf numFmtId="0" fontId="39" fillId="45" borderId="1" applyNumberFormat="0" applyAlignment="0" applyProtection="0"/>
    <xf numFmtId="0" fontId="8" fillId="46" borderId="2" applyNumberFormat="0" applyAlignment="0" applyProtection="0"/>
    <xf numFmtId="0" fontId="8" fillId="46" borderId="2" applyNumberFormat="0" applyProtection="0">
      <alignment vertical="top"/>
    </xf>
    <xf numFmtId="0" fontId="8" fillId="46" borderId="2" applyNumberFormat="0" applyProtection="0">
      <alignment vertical="top"/>
    </xf>
    <xf numFmtId="0" fontId="4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6" applyNumberFormat="0" applyFill="0" applyProtection="0">
      <alignment vertical="top"/>
    </xf>
    <xf numFmtId="0" fontId="9" fillId="0" borderId="6" applyNumberFormat="0" applyFill="0" applyProtection="0">
      <alignment vertical="top"/>
    </xf>
    <xf numFmtId="0" fontId="42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8" applyNumberFormat="0" applyFill="0" applyProtection="0">
      <alignment vertical="top"/>
    </xf>
    <xf numFmtId="0" fontId="10" fillId="0" borderId="8" applyNumberFormat="0" applyFill="0" applyProtection="0">
      <alignment vertical="top"/>
    </xf>
    <xf numFmtId="0" fontId="43" fillId="0" borderId="9" applyNumberFormat="0" applyFill="0" applyAlignment="0" applyProtection="0"/>
    <xf numFmtId="0" fontId="11" fillId="0" borderId="10" applyNumberFormat="0" applyFill="0" applyAlignment="0" applyProtection="0"/>
    <xf numFmtId="0" fontId="11" fillId="0" borderId="10" applyNumberFormat="0" applyFill="0" applyProtection="0">
      <alignment vertical="top"/>
    </xf>
    <xf numFmtId="0" fontId="11" fillId="0" borderId="10" applyNumberFormat="0" applyFill="0" applyProtection="0">
      <alignment vertical="top"/>
    </xf>
    <xf numFmtId="0" fontId="4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1" fillId="0" borderId="0" applyNumberFormat="0" applyFill="0" applyBorder="0" applyProtection="0">
      <alignment vertical="top"/>
    </xf>
    <xf numFmtId="0" fontId="11" fillId="0" borderId="0" applyNumberFormat="0" applyFill="0" applyBorder="0" applyProtection="0">
      <alignment vertical="top"/>
    </xf>
    <xf numFmtId="0" fontId="44" fillId="0" borderId="11" applyNumberFormat="0" applyFill="0" applyAlignment="0" applyProtection="0"/>
    <xf numFmtId="0" fontId="12" fillId="0" borderId="12" applyNumberFormat="0" applyFill="0" applyAlignment="0" applyProtection="0"/>
    <xf numFmtId="0" fontId="12" fillId="0" borderId="12" applyNumberFormat="0" applyFill="0" applyProtection="0">
      <alignment vertical="top"/>
    </xf>
    <xf numFmtId="0" fontId="12" fillId="0" borderId="12" applyNumberFormat="0" applyFill="0" applyProtection="0">
      <alignment vertical="top"/>
    </xf>
    <xf numFmtId="0" fontId="45" fillId="47" borderId="13" applyNumberFormat="0" applyAlignment="0" applyProtection="0"/>
    <xf numFmtId="0" fontId="13" fillId="48" borderId="14" applyNumberFormat="0" applyAlignment="0" applyProtection="0"/>
    <xf numFmtId="0" fontId="13" fillId="48" borderId="14" applyNumberFormat="0" applyProtection="0">
      <alignment vertical="top"/>
    </xf>
    <xf numFmtId="0" fontId="13" fillId="48" borderId="14" applyNumberFormat="0" applyProtection="0">
      <alignment vertical="top"/>
    </xf>
    <xf numFmtId="0" fontId="46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0" applyNumberFormat="0" applyFill="0" applyBorder="0" applyProtection="0">
      <alignment vertical="top"/>
    </xf>
    <xf numFmtId="0" fontId="14" fillId="0" borderId="0" applyNumberFormat="0" applyFill="0" applyBorder="0" applyProtection="0">
      <alignment vertical="top"/>
    </xf>
    <xf numFmtId="0" fontId="47" fillId="49" borderId="0" applyNumberFormat="0" applyBorder="0" applyAlignment="0" applyProtection="0"/>
    <xf numFmtId="0" fontId="15" fillId="50" borderId="0" applyNumberFormat="0" applyBorder="0" applyAlignment="0" applyProtection="0"/>
    <xf numFmtId="0" fontId="15" fillId="50" borderId="0" applyNumberFormat="0" applyBorder="0" applyProtection="0">
      <alignment vertical="top"/>
    </xf>
    <xf numFmtId="0" fontId="15" fillId="50" borderId="0" applyNumberFormat="0" applyBorder="0" applyProtection="0">
      <alignment vertical="top"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 applyNumberFormat="0" applyFill="0" applyBorder="0" applyProtection="0">
      <alignment vertical="top"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 vertical="top"/>
      <protection/>
    </xf>
    <xf numFmtId="0" fontId="4" fillId="0" borderId="0">
      <alignment/>
      <protection/>
    </xf>
    <xf numFmtId="0" fontId="48" fillId="0" borderId="0" applyNumberFormat="0" applyFill="0" applyBorder="0" applyAlignment="0" applyProtection="0"/>
    <xf numFmtId="0" fontId="49" fillId="51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Protection="0">
      <alignment vertical="top"/>
    </xf>
    <xf numFmtId="0" fontId="16" fillId="5" borderId="0" applyNumberFormat="0" applyBorder="0" applyProtection="0">
      <alignment vertical="top"/>
    </xf>
    <xf numFmtId="0" fontId="50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7" fillId="0" borderId="0" applyNumberFormat="0" applyFill="0" applyBorder="0" applyProtection="0">
      <alignment vertical="top"/>
    </xf>
    <xf numFmtId="0" fontId="17" fillId="0" borderId="0" applyNumberFormat="0" applyFill="0" applyBorder="0" applyProtection="0">
      <alignment vertical="top"/>
    </xf>
    <xf numFmtId="0" fontId="1" fillId="52" borderId="15" applyNumberFormat="0" applyFont="0" applyAlignment="0" applyProtection="0"/>
    <xf numFmtId="0" fontId="3" fillId="53" borderId="16" applyNumberFormat="0" applyAlignment="0" applyProtection="0"/>
    <xf numFmtId="0" fontId="3" fillId="53" borderId="16" applyNumberFormat="0" applyProtection="0">
      <alignment vertical="top"/>
    </xf>
    <xf numFmtId="0" fontId="4" fillId="53" borderId="16" applyNumberFormat="0" applyProtection="0">
      <alignment vertical="top"/>
    </xf>
    <xf numFmtId="9" fontId="1" fillId="0" borderId="0" applyFont="0" applyFill="0" applyBorder="0" applyAlignment="0" applyProtection="0"/>
    <xf numFmtId="0" fontId="51" fillId="0" borderId="17" applyNumberFormat="0" applyFill="0" applyAlignment="0" applyProtection="0"/>
    <xf numFmtId="0" fontId="18" fillId="0" borderId="18" applyNumberFormat="0" applyFill="0" applyAlignment="0" applyProtection="0"/>
    <xf numFmtId="0" fontId="18" fillId="0" borderId="18" applyNumberFormat="0" applyFill="0" applyProtection="0">
      <alignment vertical="top"/>
    </xf>
    <xf numFmtId="0" fontId="18" fillId="0" borderId="18" applyNumberFormat="0" applyFill="0" applyProtection="0">
      <alignment vertical="top"/>
    </xf>
    <xf numFmtId="0" fontId="52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9" fillId="0" borderId="0" applyNumberFormat="0" applyFill="0" applyBorder="0" applyProtection="0">
      <alignment vertical="top"/>
    </xf>
    <xf numFmtId="0" fontId="19" fillId="0" borderId="0" applyNumberFormat="0" applyFill="0" applyBorder="0" applyProtection="0">
      <alignment vertical="top"/>
    </xf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3" fillId="54" borderId="0" applyNumberFormat="0" applyBorder="0" applyAlignment="0" applyProtection="0"/>
    <xf numFmtId="0" fontId="20" fillId="7" borderId="0" applyNumberFormat="0" applyBorder="0" applyAlignment="0" applyProtection="0"/>
    <xf numFmtId="0" fontId="20" fillId="7" borderId="0" applyNumberFormat="0" applyBorder="0" applyProtection="0">
      <alignment vertical="top"/>
    </xf>
    <xf numFmtId="0" fontId="20" fillId="7" borderId="0" applyNumberFormat="0" applyBorder="0" applyProtection="0">
      <alignment vertical="top"/>
    </xf>
  </cellStyleXfs>
  <cellXfs count="293">
    <xf numFmtId="0" fontId="0" fillId="0" borderId="0" xfId="0" applyFont="1" applyAlignment="1">
      <alignment/>
    </xf>
    <xf numFmtId="166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165" fontId="21" fillId="0" borderId="19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Alignment="1">
      <alignment wrapText="1"/>
    </xf>
    <xf numFmtId="0" fontId="27" fillId="0" borderId="0" xfId="0" applyFont="1" applyAlignment="1">
      <alignment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/>
    </xf>
    <xf numFmtId="0" fontId="24" fillId="0" borderId="20" xfId="0" applyFont="1" applyFill="1" applyBorder="1" applyAlignment="1">
      <alignment horizontal="center" vertical="center" wrapText="1"/>
    </xf>
    <xf numFmtId="0" fontId="26" fillId="0" borderId="21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3" fontId="24" fillId="0" borderId="19" xfId="0" applyNumberFormat="1" applyFont="1" applyFill="1" applyBorder="1" applyAlignment="1">
      <alignment horizontal="center" vertical="center"/>
    </xf>
    <xf numFmtId="169" fontId="0" fillId="0" borderId="0" xfId="0" applyNumberFormat="1" applyAlignment="1">
      <alignment/>
    </xf>
    <xf numFmtId="169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23" xfId="164" applyNumberFormat="1" applyFont="1" applyFill="1" applyBorder="1" applyAlignment="1" applyProtection="1">
      <alignment horizontal="center" vertical="center"/>
      <protection hidden="1"/>
    </xf>
    <xf numFmtId="0" fontId="0" fillId="0" borderId="0" xfId="0" applyAlignment="1">
      <alignment wrapText="1"/>
    </xf>
    <xf numFmtId="165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23" fillId="0" borderId="0" xfId="0" applyFont="1" applyFill="1" applyAlignment="1">
      <alignment/>
    </xf>
    <xf numFmtId="164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19" xfId="164" applyNumberFormat="1" applyFont="1" applyFill="1" applyBorder="1" applyAlignment="1" applyProtection="1">
      <alignment horizontal="center" vertical="center" wrapText="1"/>
      <protection hidden="1"/>
    </xf>
    <xf numFmtId="169" fontId="0" fillId="0" borderId="0" xfId="0" applyNumberFormat="1" applyFill="1" applyAlignment="1">
      <alignment/>
    </xf>
    <xf numFmtId="0" fontId="12" fillId="0" borderId="0" xfId="0" applyFont="1" applyFill="1" applyAlignment="1">
      <alignment horizontal="center"/>
    </xf>
    <xf numFmtId="3" fontId="0" fillId="0" borderId="0" xfId="0" applyNumberFormat="1" applyFill="1" applyAlignment="1">
      <alignment/>
    </xf>
    <xf numFmtId="3" fontId="24" fillId="0" borderId="24" xfId="0" applyNumberFormat="1" applyFont="1" applyFill="1" applyBorder="1" applyAlignment="1">
      <alignment horizontal="center" vertical="center"/>
    </xf>
    <xf numFmtId="164" fontId="21" fillId="0" borderId="25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/>
      <protection hidden="1"/>
    </xf>
    <xf numFmtId="4" fontId="22" fillId="0" borderId="19" xfId="0" applyNumberFormat="1" applyFont="1" applyFill="1" applyBorder="1" applyAlignment="1">
      <alignment horizontal="center" vertical="center" wrapText="1"/>
    </xf>
    <xf numFmtId="4" fontId="22" fillId="0" borderId="26" xfId="0" applyNumberFormat="1" applyFont="1" applyFill="1" applyBorder="1" applyAlignment="1">
      <alignment horizontal="center" vertical="center" wrapText="1"/>
    </xf>
    <xf numFmtId="164" fontId="21" fillId="0" borderId="27" xfId="164" applyNumberFormat="1" applyFont="1" applyFill="1" applyBorder="1" applyAlignment="1" applyProtection="1">
      <alignment horizontal="center" vertical="center" wrapText="1"/>
      <protection hidden="1"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3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4" fontId="0" fillId="0" borderId="0" xfId="0" applyNumberFormat="1" applyAlignment="1">
      <alignment/>
    </xf>
    <xf numFmtId="4" fontId="21" fillId="0" borderId="0" xfId="164" applyNumberFormat="1" applyFont="1" applyFill="1" applyBorder="1" applyAlignment="1" applyProtection="1">
      <alignment horizontal="center" vertical="center"/>
      <protection hidden="1"/>
    </xf>
    <xf numFmtId="4" fontId="21" fillId="0" borderId="22" xfId="164" applyNumberFormat="1" applyFont="1" applyFill="1" applyBorder="1" applyAlignment="1" applyProtection="1">
      <alignment horizontal="center" vertical="center"/>
      <protection hidden="1"/>
    </xf>
    <xf numFmtId="4" fontId="22" fillId="0" borderId="22" xfId="0" applyNumberFormat="1" applyFont="1" applyFill="1" applyBorder="1" applyAlignment="1">
      <alignment horizontal="center" vertical="center" wrapText="1"/>
    </xf>
    <xf numFmtId="4" fontId="26" fillId="0" borderId="28" xfId="0" applyNumberFormat="1" applyFont="1" applyFill="1" applyBorder="1" applyAlignment="1">
      <alignment horizontal="center" vertical="center" wrapText="1"/>
    </xf>
    <xf numFmtId="0" fontId="26" fillId="0" borderId="29" xfId="0" applyFont="1" applyFill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166" fontId="21" fillId="0" borderId="31" xfId="164" applyNumberFormat="1" applyFont="1" applyFill="1" applyBorder="1" applyAlignment="1" applyProtection="1">
      <alignment horizontal="center" vertical="center"/>
      <protection hidden="1"/>
    </xf>
    <xf numFmtId="167" fontId="21" fillId="0" borderId="31" xfId="164" applyNumberFormat="1" applyFont="1" applyFill="1" applyBorder="1" applyAlignment="1" applyProtection="1">
      <alignment horizontal="center" vertical="center"/>
      <protection hidden="1"/>
    </xf>
    <xf numFmtId="165" fontId="21" fillId="0" borderId="31" xfId="164" applyNumberFormat="1" applyFont="1" applyFill="1" applyBorder="1" applyAlignment="1" applyProtection="1">
      <alignment horizontal="center" vertical="center"/>
      <protection hidden="1"/>
    </xf>
    <xf numFmtId="169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31" xfId="164" applyNumberFormat="1" applyFont="1" applyFill="1" applyBorder="1" applyAlignment="1" applyProtection="1">
      <alignment horizontal="center" vertical="center"/>
      <protection hidden="1"/>
    </xf>
    <xf numFmtId="0" fontId="0" fillId="0" borderId="31" xfId="0" applyFill="1" applyBorder="1" applyAlignment="1">
      <alignment horizontal="center" vertical="center"/>
    </xf>
    <xf numFmtId="168" fontId="0" fillId="0" borderId="0" xfId="0" applyNumberFormat="1" applyFill="1" applyAlignment="1">
      <alignment/>
    </xf>
    <xf numFmtId="0" fontId="24" fillId="0" borderId="32" xfId="0" applyFont="1" applyFill="1" applyBorder="1" applyAlignment="1">
      <alignment horizontal="center" vertical="center" wrapText="1"/>
    </xf>
    <xf numFmtId="164" fontId="21" fillId="0" borderId="33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33" xfId="0" applyFill="1" applyBorder="1" applyAlignment="1">
      <alignment horizontal="center" vertical="center"/>
    </xf>
    <xf numFmtId="166" fontId="21" fillId="0" borderId="33" xfId="164" applyNumberFormat="1" applyFont="1" applyFill="1" applyBorder="1" applyAlignment="1" applyProtection="1">
      <alignment horizontal="center" vertical="center"/>
      <protection hidden="1"/>
    </xf>
    <xf numFmtId="167" fontId="21" fillId="0" borderId="33" xfId="164" applyNumberFormat="1" applyFont="1" applyFill="1" applyBorder="1" applyAlignment="1" applyProtection="1">
      <alignment horizontal="center" vertical="center"/>
      <protection hidden="1"/>
    </xf>
    <xf numFmtId="165" fontId="21" fillId="0" borderId="33" xfId="164" applyNumberFormat="1" applyFont="1" applyFill="1" applyBorder="1" applyAlignment="1" applyProtection="1">
      <alignment horizontal="center" vertical="center"/>
      <protection hidden="1"/>
    </xf>
    <xf numFmtId="4" fontId="21" fillId="0" borderId="33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33" xfId="0" applyFont="1" applyFill="1" applyBorder="1" applyAlignment="1">
      <alignment horizontal="center" vertical="center" wrapText="1"/>
    </xf>
    <xf numFmtId="3" fontId="24" fillId="0" borderId="33" xfId="0" applyNumberFormat="1" applyFont="1" applyFill="1" applyBorder="1" applyAlignment="1">
      <alignment horizontal="center" vertical="center"/>
    </xf>
    <xf numFmtId="169" fontId="21" fillId="0" borderId="33" xfId="164" applyNumberFormat="1" applyFont="1" applyFill="1" applyBorder="1" applyAlignment="1" applyProtection="1">
      <alignment horizontal="center" vertical="center"/>
      <protection hidden="1"/>
    </xf>
    <xf numFmtId="169" fontId="21" fillId="0" borderId="33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33" xfId="164" applyNumberFormat="1" applyFont="1" applyFill="1" applyBorder="1" applyAlignment="1" applyProtection="1">
      <alignment horizontal="center" vertical="center"/>
      <protection hidden="1"/>
    </xf>
    <xf numFmtId="4" fontId="22" fillId="0" borderId="33" xfId="0" applyNumberFormat="1" applyFont="1" applyFill="1" applyBorder="1" applyAlignment="1">
      <alignment horizontal="center" vertical="center" wrapText="1"/>
    </xf>
    <xf numFmtId="4" fontId="26" fillId="0" borderId="34" xfId="0" applyNumberFormat="1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173" fontId="0" fillId="0" borderId="0" xfId="0" applyNumberFormat="1" applyFill="1" applyAlignment="1">
      <alignment/>
    </xf>
    <xf numFmtId="3" fontId="24" fillId="0" borderId="20" xfId="0" applyNumberFormat="1" applyFont="1" applyFill="1" applyBorder="1" applyAlignment="1">
      <alignment horizontal="center" vertical="center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0" fontId="24" fillId="0" borderId="25" xfId="0" applyFont="1" applyFill="1" applyBorder="1" applyAlignment="1">
      <alignment horizontal="center" vertical="center" wrapText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>
      <alignment horizontal="center" vertical="center"/>
    </xf>
    <xf numFmtId="164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20" xfId="162" applyFont="1" applyFill="1" applyBorder="1" applyAlignment="1">
      <alignment horizontal="center" vertical="center" wrapText="1"/>
      <protection/>
    </xf>
    <xf numFmtId="0" fontId="0" fillId="0" borderId="20" xfId="0" applyFill="1" applyBorder="1" applyAlignment="1">
      <alignment horizontal="center" vertical="center"/>
    </xf>
    <xf numFmtId="0" fontId="54" fillId="0" borderId="0" xfId="0" applyFont="1" applyFill="1" applyAlignment="1">
      <alignment/>
    </xf>
    <xf numFmtId="173" fontId="54" fillId="0" borderId="0" xfId="0" applyNumberFormat="1" applyFont="1" applyFill="1" applyAlignment="1">
      <alignment/>
    </xf>
    <xf numFmtId="0" fontId="55" fillId="0" borderId="0" xfId="0" applyFont="1" applyFill="1" applyAlignment="1">
      <alignment/>
    </xf>
    <xf numFmtId="168" fontId="55" fillId="0" borderId="0" xfId="0" applyNumberFormat="1" applyFont="1" applyFill="1" applyAlignment="1">
      <alignment/>
    </xf>
    <xf numFmtId="173" fontId="55" fillId="0" borderId="0" xfId="0" applyNumberFormat="1" applyFont="1" applyFill="1" applyAlignment="1">
      <alignment/>
    </xf>
    <xf numFmtId="168" fontId="56" fillId="0" borderId="0" xfId="0" applyNumberFormat="1" applyFont="1" applyFill="1" applyAlignment="1">
      <alignment wrapText="1"/>
    </xf>
    <xf numFmtId="0" fontId="56" fillId="0" borderId="0" xfId="0" applyFont="1" applyFill="1" applyAlignment="1">
      <alignment wrapText="1"/>
    </xf>
    <xf numFmtId="173" fontId="56" fillId="0" borderId="0" xfId="0" applyNumberFormat="1" applyFont="1" applyFill="1" applyAlignment="1">
      <alignment vertical="center" wrapText="1"/>
    </xf>
    <xf numFmtId="4" fontId="57" fillId="0" borderId="19" xfId="164" applyNumberFormat="1" applyFont="1" applyFill="1" applyBorder="1" applyAlignment="1" applyProtection="1">
      <alignment horizontal="center" vertical="center"/>
      <protection hidden="1"/>
    </xf>
    <xf numFmtId="4" fontId="58" fillId="0" borderId="19" xfId="0" applyNumberFormat="1" applyFont="1" applyFill="1" applyBorder="1" applyAlignment="1">
      <alignment horizontal="center" vertical="center" wrapText="1"/>
    </xf>
    <xf numFmtId="4" fontId="58" fillId="0" borderId="26" xfId="0" applyNumberFormat="1" applyFont="1" applyFill="1" applyBorder="1" applyAlignment="1">
      <alignment horizontal="center" vertical="center" wrapText="1"/>
    </xf>
    <xf numFmtId="0" fontId="59" fillId="0" borderId="21" xfId="0" applyFont="1" applyFill="1" applyBorder="1" applyAlignment="1">
      <alignment horizontal="center" vertical="center" wrapText="1"/>
    </xf>
    <xf numFmtId="164" fontId="57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19" xfId="0" applyFont="1" applyFill="1" applyBorder="1" applyAlignment="1">
      <alignment horizontal="center" vertical="center"/>
    </xf>
    <xf numFmtId="166" fontId="57" fillId="0" borderId="19" xfId="164" applyNumberFormat="1" applyFont="1" applyFill="1" applyBorder="1" applyAlignment="1" applyProtection="1">
      <alignment horizontal="center" vertical="center"/>
      <protection hidden="1"/>
    </xf>
    <xf numFmtId="167" fontId="57" fillId="0" borderId="19" xfId="164" applyNumberFormat="1" applyFont="1" applyFill="1" applyBorder="1" applyAlignment="1" applyProtection="1">
      <alignment horizontal="center" vertical="center"/>
      <protection hidden="1"/>
    </xf>
    <xf numFmtId="165" fontId="57" fillId="0" borderId="19" xfId="164" applyNumberFormat="1" applyFont="1" applyFill="1" applyBorder="1" applyAlignment="1" applyProtection="1">
      <alignment horizontal="center" vertical="center"/>
      <protection hidden="1"/>
    </xf>
    <xf numFmtId="169" fontId="57" fillId="0" borderId="19" xfId="164" applyNumberFormat="1" applyFont="1" applyFill="1" applyBorder="1" applyAlignment="1" applyProtection="1">
      <alignment horizontal="center" vertical="center" wrapText="1"/>
      <protection hidden="1"/>
    </xf>
    <xf numFmtId="164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>
      <alignment horizontal="center" vertical="center"/>
    </xf>
    <xf numFmtId="166" fontId="57" fillId="0" borderId="24" xfId="164" applyNumberFormat="1" applyFont="1" applyFill="1" applyBorder="1" applyAlignment="1" applyProtection="1">
      <alignment horizontal="center" vertical="center"/>
      <protection hidden="1"/>
    </xf>
    <xf numFmtId="165" fontId="57" fillId="0" borderId="20" xfId="164" applyNumberFormat="1" applyFont="1" applyFill="1" applyBorder="1" applyAlignment="1" applyProtection="1">
      <alignment horizontal="center" vertical="center"/>
      <protection hidden="1"/>
    </xf>
    <xf numFmtId="169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57" fillId="55" borderId="19" xfId="164" applyNumberFormat="1" applyFont="1" applyFill="1" applyBorder="1" applyAlignment="1" applyProtection="1">
      <alignment horizontal="center" vertical="center" wrapText="1"/>
      <protection hidden="1"/>
    </xf>
    <xf numFmtId="167" fontId="57" fillId="0" borderId="23" xfId="164" applyNumberFormat="1" applyFont="1" applyFill="1" applyBorder="1" applyAlignment="1" applyProtection="1">
      <alignment horizontal="center" vertical="center"/>
      <protection hidden="1"/>
    </xf>
    <xf numFmtId="169" fontId="57" fillId="55" borderId="19" xfId="164" applyNumberFormat="1" applyFont="1" applyFill="1" applyBorder="1" applyAlignment="1" applyProtection="1">
      <alignment horizontal="center" vertical="center" wrapText="1"/>
      <protection hidden="1"/>
    </xf>
    <xf numFmtId="164" fontId="57" fillId="0" borderId="27" xfId="164" applyNumberFormat="1" applyFont="1" applyFill="1" applyBorder="1" applyAlignment="1" applyProtection="1">
      <alignment horizontal="center" vertical="center" wrapText="1"/>
      <protection hidden="1"/>
    </xf>
    <xf numFmtId="3" fontId="57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57" fillId="0" borderId="19" xfId="0" applyFont="1" applyFill="1" applyBorder="1" applyAlignment="1">
      <alignment horizontal="center" vertical="center" wrapText="1"/>
    </xf>
    <xf numFmtId="169" fontId="57" fillId="0" borderId="22" xfId="164" applyNumberFormat="1" applyFont="1" applyFill="1" applyBorder="1" applyAlignment="1" applyProtection="1">
      <alignment horizontal="center" vertical="center" wrapText="1"/>
      <protection hidden="1"/>
    </xf>
    <xf numFmtId="4" fontId="57" fillId="0" borderId="22" xfId="164" applyNumberFormat="1" applyFont="1" applyFill="1" applyBorder="1" applyAlignment="1" applyProtection="1">
      <alignment horizontal="center" vertical="center"/>
      <protection hidden="1"/>
    </xf>
    <xf numFmtId="164" fontId="57" fillId="0" borderId="25" xfId="164" applyNumberFormat="1" applyFont="1" applyFill="1" applyBorder="1" applyAlignment="1" applyProtection="1">
      <alignment horizontal="center" vertical="center" wrapText="1"/>
      <protection hidden="1"/>
    </xf>
    <xf numFmtId="3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57" fillId="0" borderId="20" xfId="0" applyFont="1" applyFill="1" applyBorder="1" applyAlignment="1">
      <alignment horizontal="center" vertical="center" wrapText="1"/>
    </xf>
    <xf numFmtId="164" fontId="57" fillId="55" borderId="20" xfId="164" applyNumberFormat="1" applyFont="1" applyFill="1" applyBorder="1" applyAlignment="1" applyProtection="1">
      <alignment horizontal="center" vertical="center" wrapText="1"/>
      <protection hidden="1"/>
    </xf>
    <xf numFmtId="166" fontId="57" fillId="0" borderId="20" xfId="164" applyNumberFormat="1" applyFont="1" applyFill="1" applyBorder="1" applyAlignment="1" applyProtection="1">
      <alignment horizontal="center" vertical="center"/>
      <protection hidden="1"/>
    </xf>
    <xf numFmtId="167" fontId="57" fillId="0" borderId="20" xfId="164" applyNumberFormat="1" applyFont="1" applyFill="1" applyBorder="1" applyAlignment="1" applyProtection="1">
      <alignment horizontal="center" vertical="center"/>
      <protection hidden="1"/>
    </xf>
    <xf numFmtId="3" fontId="57" fillId="0" borderId="24" xfId="0" applyNumberFormat="1" applyFont="1" applyFill="1" applyBorder="1" applyAlignment="1">
      <alignment horizontal="center" vertical="center"/>
    </xf>
    <xf numFmtId="3" fontId="57" fillId="0" borderId="19" xfId="0" applyNumberFormat="1" applyFont="1" applyFill="1" applyBorder="1" applyAlignment="1">
      <alignment horizontal="center" vertical="center"/>
    </xf>
    <xf numFmtId="168" fontId="57" fillId="0" borderId="19" xfId="164" applyNumberFormat="1" applyFont="1" applyFill="1" applyBorder="1" applyAlignment="1" applyProtection="1">
      <alignment horizontal="center" vertical="center"/>
      <protection hidden="1"/>
    </xf>
    <xf numFmtId="3" fontId="58" fillId="0" borderId="19" xfId="0" applyNumberFormat="1" applyFont="1" applyFill="1" applyBorder="1" applyAlignment="1">
      <alignment horizontal="center" vertical="center" wrapText="1"/>
    </xf>
    <xf numFmtId="3" fontId="58" fillId="0" borderId="26" xfId="0" applyNumberFormat="1" applyFont="1" applyFill="1" applyBorder="1" applyAlignment="1">
      <alignment horizontal="center" vertical="center" wrapText="1"/>
    </xf>
    <xf numFmtId="0" fontId="57" fillId="0" borderId="19" xfId="164" applyFont="1" applyFill="1" applyBorder="1" applyAlignment="1" applyProtection="1">
      <alignment horizontal="center" vertical="center" wrapText="1"/>
      <protection hidden="1"/>
    </xf>
    <xf numFmtId="165" fontId="57" fillId="0" borderId="19" xfId="164" applyNumberFormat="1" applyFont="1" applyFill="1" applyBorder="1" applyAlignment="1" applyProtection="1">
      <alignment horizontal="center" vertical="center" wrapText="1"/>
      <protection hidden="1"/>
    </xf>
    <xf numFmtId="169" fontId="57" fillId="0" borderId="19" xfId="164" applyNumberFormat="1" applyFont="1" applyFill="1" applyBorder="1" applyAlignment="1" applyProtection="1">
      <alignment horizontal="center" vertical="center"/>
      <protection hidden="1"/>
    </xf>
    <xf numFmtId="49" fontId="57" fillId="0" borderId="19" xfId="163" applyNumberFormat="1" applyFont="1" applyFill="1" applyBorder="1" applyAlignment="1">
      <alignment horizontal="center" vertical="center"/>
      <protection/>
    </xf>
    <xf numFmtId="165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49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1" fontId="57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57" fillId="0" borderId="27" xfId="164" applyNumberFormat="1" applyFont="1" applyFill="1" applyBorder="1" applyAlignment="1" applyProtection="1">
      <alignment horizontal="center" vertical="center" wrapText="1"/>
      <protection hidden="1"/>
    </xf>
    <xf numFmtId="164" fontId="57" fillId="0" borderId="31" xfId="164" applyNumberFormat="1" applyFont="1" applyFill="1" applyBorder="1" applyAlignment="1" applyProtection="1">
      <alignment horizontal="center" vertical="center" wrapText="1"/>
      <protection hidden="1"/>
    </xf>
    <xf numFmtId="49" fontId="57" fillId="0" borderId="19" xfId="0" applyNumberFormat="1" applyFont="1" applyFill="1" applyBorder="1" applyAlignment="1">
      <alignment horizontal="center" vertical="center"/>
    </xf>
    <xf numFmtId="165" fontId="57" fillId="0" borderId="31" xfId="164" applyNumberFormat="1" applyFont="1" applyFill="1" applyBorder="1" applyAlignment="1" applyProtection="1">
      <alignment horizontal="center" vertical="center" wrapText="1"/>
      <protection hidden="1"/>
    </xf>
    <xf numFmtId="0" fontId="57" fillId="0" borderId="31" xfId="0" applyFont="1" applyFill="1" applyBorder="1" applyAlignment="1">
      <alignment horizontal="center" vertical="center" wrapText="1"/>
    </xf>
    <xf numFmtId="4" fontId="57" fillId="0" borderId="19" xfId="0" applyNumberFormat="1" applyFont="1" applyFill="1" applyBorder="1" applyAlignment="1" applyProtection="1">
      <alignment horizontal="center" vertical="center"/>
      <protection/>
    </xf>
    <xf numFmtId="4" fontId="57" fillId="0" borderId="20" xfId="164" applyNumberFormat="1" applyFont="1" applyFill="1" applyBorder="1" applyAlignment="1" applyProtection="1">
      <alignment horizontal="center" vertical="center"/>
      <protection hidden="1"/>
    </xf>
    <xf numFmtId="4" fontId="58" fillId="0" borderId="20" xfId="0" applyNumberFormat="1" applyFont="1" applyFill="1" applyBorder="1" applyAlignment="1">
      <alignment horizontal="center" vertical="center" wrapText="1"/>
    </xf>
    <xf numFmtId="4" fontId="58" fillId="0" borderId="24" xfId="0" applyNumberFormat="1" applyFont="1" applyFill="1" applyBorder="1" applyAlignment="1">
      <alignment horizontal="center" vertical="center" wrapText="1"/>
    </xf>
    <xf numFmtId="0" fontId="59" fillId="0" borderId="36" xfId="0" applyFont="1" applyFill="1" applyBorder="1" applyAlignment="1">
      <alignment horizontal="center" vertical="center" wrapText="1"/>
    </xf>
    <xf numFmtId="0" fontId="44" fillId="0" borderId="37" xfId="0" applyFont="1" applyBorder="1" applyAlignment="1">
      <alignment horizontal="center" vertical="center"/>
    </xf>
    <xf numFmtId="0" fontId="44" fillId="0" borderId="37" xfId="0" applyFont="1" applyBorder="1" applyAlignment="1">
      <alignment horizontal="center"/>
    </xf>
    <xf numFmtId="0" fontId="44" fillId="0" borderId="37" xfId="0" applyFont="1" applyBorder="1" applyAlignment="1">
      <alignment horizontal="center" wrapText="1"/>
    </xf>
    <xf numFmtId="0" fontId="60" fillId="0" borderId="37" xfId="0" applyFont="1" applyBorder="1" applyAlignment="1">
      <alignment horizontal="center" vertical="center"/>
    </xf>
    <xf numFmtId="169" fontId="44" fillId="0" borderId="37" xfId="0" applyNumberFormat="1" applyFont="1" applyBorder="1" applyAlignment="1">
      <alignment horizontal="center"/>
    </xf>
    <xf numFmtId="169" fontId="44" fillId="0" borderId="37" xfId="0" applyNumberFormat="1" applyFont="1" applyBorder="1" applyAlignment="1">
      <alignment horizontal="center" vertical="center" wrapText="1"/>
    </xf>
    <xf numFmtId="4" fontId="61" fillId="0" borderId="37" xfId="0" applyNumberFormat="1" applyFont="1" applyFill="1" applyBorder="1" applyAlignment="1">
      <alignment horizontal="center"/>
    </xf>
    <xf numFmtId="0" fontId="62" fillId="0" borderId="38" xfId="0" applyFont="1" applyFill="1" applyBorder="1" applyAlignment="1">
      <alignment horizontal="center" vertical="center" wrapText="1"/>
    </xf>
    <xf numFmtId="0" fontId="57" fillId="0" borderId="33" xfId="162" applyFont="1" applyFill="1" applyBorder="1" applyAlignment="1">
      <alignment horizontal="center" vertical="center" wrapText="1"/>
      <protection/>
    </xf>
    <xf numFmtId="0" fontId="57" fillId="0" borderId="19" xfId="162" applyFont="1" applyFill="1" applyBorder="1" applyAlignment="1">
      <alignment horizontal="center" vertical="center" wrapText="1"/>
      <protection/>
    </xf>
    <xf numFmtId="0" fontId="57" fillId="0" borderId="20" xfId="0" applyFont="1" applyFill="1" applyBorder="1" applyAlignment="1">
      <alignment horizontal="center" vertical="center" wrapText="1"/>
    </xf>
    <xf numFmtId="167" fontId="57" fillId="0" borderId="19" xfId="164" applyNumberFormat="1" applyFont="1" applyFill="1" applyBorder="1" applyAlignment="1" applyProtection="1">
      <alignment horizontal="center" vertical="center"/>
      <protection hidden="1"/>
    </xf>
    <xf numFmtId="164" fontId="57" fillId="0" borderId="25" xfId="164" applyNumberFormat="1" applyFont="1" applyFill="1" applyBorder="1" applyAlignment="1" applyProtection="1">
      <alignment horizontal="center" vertical="center" wrapText="1"/>
      <protection hidden="1"/>
    </xf>
    <xf numFmtId="165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57" fillId="0" borderId="39" xfId="164" applyNumberFormat="1" applyFont="1" applyFill="1" applyBorder="1" applyAlignment="1" applyProtection="1">
      <alignment horizontal="center" vertical="center" wrapText="1"/>
      <protection hidden="1"/>
    </xf>
    <xf numFmtId="0" fontId="21" fillId="0" borderId="19" xfId="0" applyFont="1" applyFill="1" applyBorder="1" applyAlignment="1">
      <alignment horizontal="center" vertical="center" wrapText="1"/>
    </xf>
    <xf numFmtId="169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55" borderId="22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40" xfId="0" applyFont="1" applyFill="1" applyBorder="1" applyAlignment="1">
      <alignment horizontal="center" vertical="center" wrapText="1"/>
    </xf>
    <xf numFmtId="0" fontId="24" fillId="0" borderId="41" xfId="0" applyFont="1" applyFill="1" applyBorder="1" applyAlignment="1">
      <alignment horizontal="center" vertical="center" wrapText="1"/>
    </xf>
    <xf numFmtId="0" fontId="24" fillId="0" borderId="20" xfId="0" applyFont="1" applyFill="1" applyBorder="1" applyAlignment="1">
      <alignment horizontal="center" vertical="center" wrapText="1"/>
    </xf>
    <xf numFmtId="0" fontId="24" fillId="0" borderId="31" xfId="0" applyFont="1" applyFill="1" applyBorder="1" applyAlignment="1">
      <alignment horizontal="center" vertical="center" wrapText="1"/>
    </xf>
    <xf numFmtId="0" fontId="24" fillId="0" borderId="22" xfId="0" applyFont="1" applyFill="1" applyBorder="1" applyAlignment="1">
      <alignment horizontal="center" vertical="center" wrapText="1"/>
    </xf>
    <xf numFmtId="164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55" borderId="22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3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3" fontId="24" fillId="0" borderId="20" xfId="0" applyNumberFormat="1" applyFont="1" applyFill="1" applyBorder="1" applyAlignment="1">
      <alignment horizontal="center" vertical="center"/>
    </xf>
    <xf numFmtId="3" fontId="24" fillId="0" borderId="31" xfId="0" applyNumberFormat="1" applyFont="1" applyFill="1" applyBorder="1" applyAlignment="1">
      <alignment horizontal="center" vertical="center"/>
    </xf>
    <xf numFmtId="3" fontId="24" fillId="0" borderId="22" xfId="0" applyNumberFormat="1" applyFont="1" applyFill="1" applyBorder="1" applyAlignment="1">
      <alignment horizontal="center" vertical="center"/>
    </xf>
    <xf numFmtId="3" fontId="57" fillId="0" borderId="26" xfId="0" applyNumberFormat="1" applyFont="1" applyFill="1" applyBorder="1" applyAlignment="1">
      <alignment horizontal="center" vertical="center"/>
    </xf>
    <xf numFmtId="3" fontId="57" fillId="0" borderId="42" xfId="0" applyNumberFormat="1" applyFont="1" applyFill="1" applyBorder="1" applyAlignment="1">
      <alignment horizontal="center" vertical="center"/>
    </xf>
    <xf numFmtId="3" fontId="24" fillId="0" borderId="19" xfId="0" applyNumberFormat="1" applyFont="1" applyFill="1" applyBorder="1" applyAlignment="1">
      <alignment horizontal="center" vertical="center"/>
    </xf>
    <xf numFmtId="166" fontId="21" fillId="0" borderId="20" xfId="164" applyNumberFormat="1" applyFont="1" applyFill="1" applyBorder="1" applyAlignment="1" applyProtection="1">
      <alignment horizontal="center" vertical="center"/>
      <protection hidden="1"/>
    </xf>
    <xf numFmtId="166" fontId="21" fillId="0" borderId="22" xfId="164" applyNumberFormat="1" applyFont="1" applyFill="1" applyBorder="1" applyAlignment="1" applyProtection="1">
      <alignment horizontal="center" vertical="center"/>
      <protection hidden="1"/>
    </xf>
    <xf numFmtId="167" fontId="21" fillId="0" borderId="20" xfId="164" applyNumberFormat="1" applyFont="1" applyFill="1" applyBorder="1" applyAlignment="1" applyProtection="1">
      <alignment horizontal="center" vertical="center"/>
      <protection hidden="1"/>
    </xf>
    <xf numFmtId="167" fontId="21" fillId="0" borderId="22" xfId="164" applyNumberFormat="1" applyFont="1" applyFill="1" applyBorder="1" applyAlignment="1" applyProtection="1">
      <alignment horizontal="center" vertical="center"/>
      <protection hidden="1"/>
    </xf>
    <xf numFmtId="165" fontId="21" fillId="0" borderId="20" xfId="164" applyNumberFormat="1" applyFont="1" applyFill="1" applyBorder="1" applyAlignment="1" applyProtection="1">
      <alignment horizontal="center" vertical="center"/>
      <protection hidden="1"/>
    </xf>
    <xf numFmtId="165" fontId="21" fillId="0" borderId="22" xfId="164" applyNumberFormat="1" applyFont="1" applyFill="1" applyBorder="1" applyAlignment="1" applyProtection="1">
      <alignment horizontal="center" vertical="center"/>
      <protection hidden="1"/>
    </xf>
    <xf numFmtId="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0" xfId="164" applyNumberFormat="1" applyFont="1" applyFill="1" applyBorder="1" applyAlignment="1" applyProtection="1">
      <alignment horizontal="center" vertical="center"/>
      <protection hidden="1"/>
    </xf>
    <xf numFmtId="169" fontId="21" fillId="0" borderId="31" xfId="164" applyNumberFormat="1" applyFont="1" applyFill="1" applyBorder="1" applyAlignment="1" applyProtection="1">
      <alignment horizontal="center" vertical="center"/>
      <protection hidden="1"/>
    </xf>
    <xf numFmtId="169" fontId="21" fillId="0" borderId="22" xfId="164" applyNumberFormat="1" applyFont="1" applyFill="1" applyBorder="1" applyAlignment="1" applyProtection="1">
      <alignment horizontal="center" vertical="center"/>
      <protection hidden="1"/>
    </xf>
    <xf numFmtId="166" fontId="21" fillId="0" borderId="24" xfId="164" applyNumberFormat="1" applyFont="1" applyFill="1" applyBorder="1" applyAlignment="1" applyProtection="1">
      <alignment horizontal="center" vertical="center"/>
      <protection hidden="1"/>
    </xf>
    <xf numFmtId="166" fontId="21" fillId="0" borderId="28" xfId="164" applyNumberFormat="1" applyFont="1" applyFill="1" applyBorder="1" applyAlignment="1" applyProtection="1">
      <alignment horizontal="center" vertical="center"/>
      <protection hidden="1"/>
    </xf>
    <xf numFmtId="166" fontId="21" fillId="0" borderId="43" xfId="164" applyNumberFormat="1" applyFont="1" applyFill="1" applyBorder="1" applyAlignment="1" applyProtection="1">
      <alignment horizontal="center" vertical="center"/>
      <protection hidden="1"/>
    </xf>
    <xf numFmtId="166" fontId="21" fillId="0" borderId="44" xfId="164" applyNumberFormat="1" applyFont="1" applyFill="1" applyBorder="1" applyAlignment="1" applyProtection="1">
      <alignment horizontal="center" vertical="center"/>
      <protection hidden="1"/>
    </xf>
    <xf numFmtId="0" fontId="2" fillId="0" borderId="33" xfId="0" applyFont="1" applyBorder="1" applyAlignment="1">
      <alignment horizontal="center" vertical="center" wrapText="1"/>
    </xf>
    <xf numFmtId="3" fontId="24" fillId="0" borderId="39" xfId="0" applyNumberFormat="1" applyFont="1" applyFill="1" applyBorder="1" applyAlignment="1">
      <alignment horizontal="center" vertical="center"/>
    </xf>
    <xf numFmtId="3" fontId="24" fillId="0" borderId="45" xfId="0" applyNumberFormat="1" applyFont="1" applyFill="1" applyBorder="1" applyAlignment="1">
      <alignment horizontal="center" vertical="center"/>
    </xf>
    <xf numFmtId="3" fontId="24" fillId="0" borderId="46" xfId="0" applyNumberFormat="1" applyFont="1" applyFill="1" applyBorder="1" applyAlignment="1">
      <alignment horizontal="center" vertical="center"/>
    </xf>
    <xf numFmtId="0" fontId="2" fillId="0" borderId="30" xfId="0" applyFont="1" applyBorder="1" applyAlignment="1">
      <alignment horizontal="center" vertical="center" wrapText="1"/>
    </xf>
    <xf numFmtId="0" fontId="27" fillId="0" borderId="0" xfId="0" applyFont="1" applyAlignment="1">
      <alignment horizontal="right"/>
    </xf>
    <xf numFmtId="0" fontId="27" fillId="0" borderId="0" xfId="0" applyFont="1" applyAlignment="1">
      <alignment horizontal="right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22" fillId="0" borderId="32" xfId="0" applyFont="1" applyBorder="1" applyAlignment="1">
      <alignment horizontal="center" vertical="center" wrapText="1"/>
    </xf>
    <xf numFmtId="0" fontId="22" fillId="0" borderId="48" xfId="0" applyFont="1" applyBorder="1" applyAlignment="1">
      <alignment horizontal="center" vertical="center" wrapText="1"/>
    </xf>
    <xf numFmtId="0" fontId="22" fillId="0" borderId="33" xfId="0" applyFont="1" applyFill="1" applyBorder="1" applyAlignment="1">
      <alignment horizontal="center" vertical="center" wrapText="1"/>
    </xf>
    <xf numFmtId="0" fontId="22" fillId="0" borderId="30" xfId="0" applyFont="1" applyFill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wrapText="1"/>
    </xf>
    <xf numFmtId="0" fontId="22" fillId="0" borderId="30" xfId="0" applyFont="1" applyBorder="1" applyAlignment="1">
      <alignment horizontal="center" vertical="center" wrapText="1"/>
    </xf>
    <xf numFmtId="164" fontId="21" fillId="0" borderId="25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4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41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31" xfId="164" applyNumberFormat="1" applyFont="1" applyFill="1" applyBorder="1" applyAlignment="1" applyProtection="1">
      <alignment horizontal="center" vertical="center" wrapText="1"/>
      <protection hidden="1"/>
    </xf>
    <xf numFmtId="164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169" fontId="21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21" fillId="0" borderId="22" xfId="164" applyNumberFormat="1" applyFont="1" applyFill="1" applyBorder="1" applyAlignment="1" applyProtection="1">
      <alignment horizontal="center" vertical="center" wrapText="1"/>
      <protection hidden="1"/>
    </xf>
    <xf numFmtId="4" fontId="21" fillId="0" borderId="19" xfId="164" applyNumberFormat="1" applyFont="1" applyFill="1" applyBorder="1" applyAlignment="1" applyProtection="1">
      <alignment horizontal="center" vertical="center" wrapText="1"/>
      <protection hidden="1"/>
    </xf>
    <xf numFmtId="0" fontId="24" fillId="0" borderId="19" xfId="0" applyFont="1" applyFill="1" applyBorder="1" applyAlignment="1">
      <alignment horizontal="center" vertical="center" wrapText="1"/>
    </xf>
    <xf numFmtId="167" fontId="21" fillId="0" borderId="19" xfId="164" applyNumberFormat="1" applyFont="1" applyFill="1" applyBorder="1" applyAlignment="1" applyProtection="1">
      <alignment horizontal="center" vertical="center"/>
      <protection hidden="1"/>
    </xf>
    <xf numFmtId="167" fontId="21" fillId="0" borderId="49" xfId="164" applyNumberFormat="1" applyFont="1" applyFill="1" applyBorder="1" applyAlignment="1" applyProtection="1">
      <alignment horizontal="center" vertical="center"/>
      <protection hidden="1"/>
    </xf>
    <xf numFmtId="167" fontId="21" fillId="0" borderId="50" xfId="164" applyNumberFormat="1" applyFont="1" applyFill="1" applyBorder="1" applyAlignment="1" applyProtection="1">
      <alignment horizontal="center" vertical="center"/>
      <protection hidden="1"/>
    </xf>
    <xf numFmtId="3" fontId="21" fillId="55" borderId="20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31" xfId="164" applyNumberFormat="1" applyFont="1" applyFill="1" applyBorder="1" applyAlignment="1" applyProtection="1">
      <alignment horizontal="center" vertical="center" wrapText="1"/>
      <protection hidden="1"/>
    </xf>
    <xf numFmtId="3" fontId="21" fillId="55" borderId="22" xfId="164" applyNumberFormat="1" applyFont="1" applyFill="1" applyBorder="1" applyAlignment="1" applyProtection="1">
      <alignment horizontal="center" vertical="center" wrapText="1"/>
      <protection hidden="1"/>
    </xf>
    <xf numFmtId="167" fontId="21" fillId="0" borderId="51" xfId="164" applyNumberFormat="1" applyFont="1" applyFill="1" applyBorder="1" applyAlignment="1" applyProtection="1">
      <alignment horizontal="center" vertical="center"/>
      <protection hidden="1"/>
    </xf>
    <xf numFmtId="3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3" fontId="57" fillId="0" borderId="24" xfId="0" applyNumberFormat="1" applyFont="1" applyFill="1" applyBorder="1" applyAlignment="1">
      <alignment horizontal="center" vertical="center"/>
    </xf>
    <xf numFmtId="3" fontId="57" fillId="0" borderId="39" xfId="0" applyNumberFormat="1" applyFont="1" applyFill="1" applyBorder="1" applyAlignment="1">
      <alignment horizontal="center" vertical="center"/>
    </xf>
    <xf numFmtId="3" fontId="57" fillId="0" borderId="28" xfId="0" applyNumberFormat="1" applyFont="1" applyFill="1" applyBorder="1" applyAlignment="1">
      <alignment horizontal="center" vertical="center"/>
    </xf>
    <xf numFmtId="3" fontId="57" fillId="0" borderId="46" xfId="0" applyNumberFormat="1" applyFont="1" applyFill="1" applyBorder="1" applyAlignment="1">
      <alignment horizontal="center" vertical="center"/>
    </xf>
    <xf numFmtId="0" fontId="57" fillId="0" borderId="25" xfId="0" applyFont="1" applyFill="1" applyBorder="1" applyAlignment="1">
      <alignment horizontal="center" vertical="center" wrapText="1"/>
    </xf>
    <xf numFmtId="0" fontId="57" fillId="0" borderId="40" xfId="0" applyFont="1" applyFill="1" applyBorder="1" applyAlignment="1">
      <alignment horizontal="center" vertical="center" wrapText="1"/>
    </xf>
    <xf numFmtId="0" fontId="57" fillId="0" borderId="41" xfId="0" applyFont="1" applyFill="1" applyBorder="1" applyAlignment="1">
      <alignment horizontal="center" vertical="center" wrapText="1"/>
    </xf>
    <xf numFmtId="3" fontId="24" fillId="0" borderId="24" xfId="0" applyNumberFormat="1" applyFont="1" applyFill="1" applyBorder="1" applyAlignment="1">
      <alignment horizontal="center" vertical="center"/>
    </xf>
    <xf numFmtId="3" fontId="24" fillId="0" borderId="52" xfId="0" applyNumberFormat="1" applyFont="1" applyFill="1" applyBorder="1" applyAlignment="1">
      <alignment horizontal="center" vertical="center"/>
    </xf>
    <xf numFmtId="3" fontId="24" fillId="0" borderId="28" xfId="0" applyNumberFormat="1" applyFont="1" applyFill="1" applyBorder="1" applyAlignment="1">
      <alignment horizontal="center" vertical="center"/>
    </xf>
    <xf numFmtId="0" fontId="57" fillId="0" borderId="20" xfId="0" applyFont="1" applyFill="1" applyBorder="1" applyAlignment="1">
      <alignment horizontal="center" vertical="center" wrapText="1"/>
    </xf>
    <xf numFmtId="0" fontId="57" fillId="0" borderId="31" xfId="0" applyFont="1" applyFill="1" applyBorder="1" applyAlignment="1">
      <alignment horizontal="center" vertical="center" wrapText="1"/>
    </xf>
    <xf numFmtId="0" fontId="57" fillId="0" borderId="22" xfId="0" applyFont="1" applyFill="1" applyBorder="1" applyAlignment="1">
      <alignment horizontal="center" vertical="center" wrapText="1"/>
    </xf>
    <xf numFmtId="164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164" fontId="57" fillId="0" borderId="22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165" fontId="57" fillId="0" borderId="20" xfId="164" applyNumberFormat="1" applyFont="1" applyFill="1" applyBorder="1" applyAlignment="1" applyProtection="1">
      <alignment horizontal="center" vertical="center"/>
      <protection hidden="1"/>
    </xf>
    <xf numFmtId="165" fontId="57" fillId="0" borderId="22" xfId="164" applyNumberFormat="1" applyFont="1" applyFill="1" applyBorder="1" applyAlignment="1" applyProtection="1">
      <alignment horizontal="center" vertical="center"/>
      <protection hidden="1"/>
    </xf>
    <xf numFmtId="3" fontId="57" fillId="0" borderId="52" xfId="0" applyNumberFormat="1" applyFont="1" applyFill="1" applyBorder="1" applyAlignment="1">
      <alignment horizontal="center" vertical="center"/>
    </xf>
    <xf numFmtId="3" fontId="57" fillId="0" borderId="45" xfId="0" applyNumberFormat="1" applyFont="1" applyFill="1" applyBorder="1" applyAlignment="1">
      <alignment horizontal="center" vertical="center"/>
    </xf>
    <xf numFmtId="169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169" fontId="57" fillId="0" borderId="22" xfId="164" applyNumberFormat="1" applyFont="1" applyFill="1" applyBorder="1" applyAlignment="1" applyProtection="1">
      <alignment horizontal="center" vertical="center" wrapText="1"/>
      <protection hidden="1"/>
    </xf>
    <xf numFmtId="3" fontId="57" fillId="0" borderId="22" xfId="164" applyNumberFormat="1" applyFont="1" applyFill="1" applyBorder="1" applyAlignment="1" applyProtection="1">
      <alignment horizontal="center" vertical="center" wrapText="1"/>
      <protection hidden="1"/>
    </xf>
    <xf numFmtId="166" fontId="57" fillId="0" borderId="24" xfId="164" applyNumberFormat="1" applyFont="1" applyFill="1" applyBorder="1" applyAlignment="1" applyProtection="1">
      <alignment horizontal="center" vertical="center"/>
      <protection hidden="1"/>
    </xf>
    <xf numFmtId="166" fontId="57" fillId="0" borderId="28" xfId="164" applyNumberFormat="1" applyFont="1" applyFill="1" applyBorder="1" applyAlignment="1" applyProtection="1">
      <alignment horizontal="center" vertical="center"/>
      <protection hidden="1"/>
    </xf>
    <xf numFmtId="167" fontId="57" fillId="0" borderId="19" xfId="164" applyNumberFormat="1" applyFont="1" applyFill="1" applyBorder="1" applyAlignment="1" applyProtection="1">
      <alignment horizontal="center" vertical="center"/>
      <protection hidden="1"/>
    </xf>
    <xf numFmtId="0" fontId="57" fillId="0" borderId="53" xfId="0" applyFont="1" applyFill="1" applyBorder="1" applyAlignment="1">
      <alignment horizontal="center" vertical="center" wrapText="1"/>
    </xf>
    <xf numFmtId="3" fontId="57" fillId="0" borderId="20" xfId="0" applyNumberFormat="1" applyFont="1" applyFill="1" applyBorder="1" applyAlignment="1">
      <alignment horizontal="center" vertical="center"/>
    </xf>
    <xf numFmtId="3" fontId="57" fillId="0" borderId="31" xfId="0" applyNumberFormat="1" applyFont="1" applyFill="1" applyBorder="1" applyAlignment="1">
      <alignment horizontal="center" vertical="center"/>
    </xf>
    <xf numFmtId="3" fontId="57" fillId="0" borderId="53" xfId="0" applyNumberFormat="1" applyFont="1" applyFill="1" applyBorder="1" applyAlignment="1">
      <alignment horizontal="center" vertical="center"/>
    </xf>
    <xf numFmtId="169" fontId="57" fillId="0" borderId="20" xfId="164" applyNumberFormat="1" applyFont="1" applyFill="1" applyBorder="1" applyAlignment="1" applyProtection="1">
      <alignment horizontal="center" vertical="center"/>
      <protection hidden="1"/>
    </xf>
    <xf numFmtId="169" fontId="57" fillId="0" borderId="31" xfId="164" applyNumberFormat="1" applyFont="1" applyFill="1" applyBorder="1" applyAlignment="1" applyProtection="1">
      <alignment horizontal="center" vertical="center"/>
      <protection hidden="1"/>
    </xf>
    <xf numFmtId="169" fontId="57" fillId="0" borderId="53" xfId="164" applyNumberFormat="1" applyFont="1" applyFill="1" applyBorder="1" applyAlignment="1" applyProtection="1">
      <alignment horizontal="center" vertical="center"/>
      <protection hidden="1"/>
    </xf>
    <xf numFmtId="0" fontId="63" fillId="0" borderId="54" xfId="0" applyFont="1" applyBorder="1" applyAlignment="1">
      <alignment horizontal="center"/>
    </xf>
    <xf numFmtId="0" fontId="63" fillId="0" borderId="55" xfId="0" applyFont="1" applyBorder="1" applyAlignment="1">
      <alignment horizontal="center"/>
    </xf>
    <xf numFmtId="164" fontId="57" fillId="0" borderId="25" xfId="164" applyNumberFormat="1" applyFont="1" applyFill="1" applyBorder="1" applyAlignment="1" applyProtection="1">
      <alignment horizontal="center" vertical="center" wrapText="1"/>
      <protection hidden="1"/>
    </xf>
    <xf numFmtId="164" fontId="57" fillId="0" borderId="40" xfId="164" applyNumberFormat="1" applyFont="1" applyFill="1" applyBorder="1" applyAlignment="1" applyProtection="1">
      <alignment horizontal="center" vertical="center" wrapText="1"/>
      <protection hidden="1"/>
    </xf>
    <xf numFmtId="164" fontId="57" fillId="0" borderId="56" xfId="164" applyNumberFormat="1" applyFont="1" applyFill="1" applyBorder="1" applyAlignment="1" applyProtection="1">
      <alignment horizontal="center" vertical="center" wrapText="1"/>
      <protection hidden="1"/>
    </xf>
    <xf numFmtId="164" fontId="57" fillId="0" borderId="31" xfId="164" applyNumberFormat="1" applyFont="1" applyFill="1" applyBorder="1" applyAlignment="1" applyProtection="1">
      <alignment horizontal="center" vertical="center" wrapText="1"/>
      <protection hidden="1"/>
    </xf>
    <xf numFmtId="164" fontId="57" fillId="0" borderId="53" xfId="164" applyNumberFormat="1" applyFont="1" applyFill="1" applyBorder="1" applyAlignment="1" applyProtection="1">
      <alignment horizontal="center" vertical="center" wrapText="1"/>
      <protection hidden="1"/>
    </xf>
    <xf numFmtId="165" fontId="57" fillId="0" borderId="20" xfId="164" applyNumberFormat="1" applyFont="1" applyFill="1" applyBorder="1" applyAlignment="1" applyProtection="1">
      <alignment horizontal="center" vertical="center" wrapText="1"/>
      <protection hidden="1"/>
    </xf>
    <xf numFmtId="165" fontId="57" fillId="0" borderId="31" xfId="164" applyNumberFormat="1" applyFont="1" applyFill="1" applyBorder="1" applyAlignment="1" applyProtection="1">
      <alignment horizontal="center" vertical="center" wrapText="1"/>
      <protection hidden="1"/>
    </xf>
    <xf numFmtId="165" fontId="57" fillId="0" borderId="53" xfId="164" applyNumberFormat="1" applyFont="1" applyFill="1" applyBorder="1" applyAlignment="1" applyProtection="1">
      <alignment horizontal="center" vertical="center" wrapText="1"/>
      <protection hidden="1"/>
    </xf>
    <xf numFmtId="0" fontId="57" fillId="0" borderId="20" xfId="164" applyFont="1" applyFill="1" applyBorder="1" applyAlignment="1" applyProtection="1">
      <alignment horizontal="center" vertical="center" wrapText="1"/>
      <protection hidden="1"/>
    </xf>
    <xf numFmtId="0" fontId="57" fillId="0" borderId="53" xfId="164" applyFont="1" applyFill="1" applyBorder="1" applyAlignment="1" applyProtection="1">
      <alignment horizontal="center" vertical="center" wrapText="1"/>
      <protection hidden="1"/>
    </xf>
    <xf numFmtId="0" fontId="0" fillId="0" borderId="53" xfId="0" applyFont="1" applyFill="1" applyBorder="1" applyAlignment="1">
      <alignment horizontal="center" vertical="center"/>
    </xf>
    <xf numFmtId="165" fontId="57" fillId="0" borderId="53" xfId="164" applyNumberFormat="1" applyFont="1" applyFill="1" applyBorder="1" applyAlignment="1" applyProtection="1">
      <alignment horizontal="center" vertical="center"/>
      <protection hidden="1"/>
    </xf>
    <xf numFmtId="167" fontId="57" fillId="0" borderId="20" xfId="164" applyNumberFormat="1" applyFont="1" applyFill="1" applyBorder="1" applyAlignment="1" applyProtection="1">
      <alignment horizontal="center" vertical="center"/>
      <protection hidden="1"/>
    </xf>
    <xf numFmtId="167" fontId="57" fillId="0" borderId="53" xfId="164" applyNumberFormat="1" applyFont="1" applyFill="1" applyBorder="1" applyAlignment="1" applyProtection="1">
      <alignment horizontal="center" vertical="center"/>
      <protection hidden="1"/>
    </xf>
    <xf numFmtId="169" fontId="57" fillId="0" borderId="53" xfId="164" applyNumberFormat="1" applyFont="1" applyFill="1" applyBorder="1" applyAlignment="1" applyProtection="1">
      <alignment horizontal="center" vertical="center" wrapText="1"/>
      <protection hidden="1"/>
    </xf>
    <xf numFmtId="167" fontId="57" fillId="0" borderId="31" xfId="164" applyNumberFormat="1" applyFont="1" applyFill="1" applyBorder="1" applyAlignment="1" applyProtection="1">
      <alignment horizontal="center" vertical="center"/>
      <protection hidden="1"/>
    </xf>
    <xf numFmtId="165" fontId="57" fillId="0" borderId="31" xfId="164" applyNumberFormat="1" applyFont="1" applyFill="1" applyBorder="1" applyAlignment="1" applyProtection="1">
      <alignment horizontal="center" vertical="center"/>
      <protection hidden="1"/>
    </xf>
    <xf numFmtId="3" fontId="57" fillId="0" borderId="22" xfId="0" applyNumberFormat="1" applyFont="1" applyFill="1" applyBorder="1" applyAlignment="1">
      <alignment horizontal="center" vertical="center"/>
    </xf>
    <xf numFmtId="166" fontId="57" fillId="0" borderId="20" xfId="164" applyNumberFormat="1" applyFont="1" applyFill="1" applyBorder="1" applyAlignment="1" applyProtection="1">
      <alignment horizontal="center" vertical="center"/>
      <protection hidden="1"/>
    </xf>
    <xf numFmtId="166" fontId="57" fillId="0" borderId="53" xfId="164" applyNumberFormat="1" applyFont="1" applyFill="1" applyBorder="1" applyAlignment="1" applyProtection="1">
      <alignment horizontal="center" vertical="center"/>
      <protection hidden="1"/>
    </xf>
    <xf numFmtId="164" fontId="57" fillId="0" borderId="41" xfId="164" applyNumberFormat="1" applyFont="1" applyFill="1" applyBorder="1" applyAlignment="1" applyProtection="1">
      <alignment horizontal="center" vertical="center" wrapText="1"/>
      <protection hidden="1"/>
    </xf>
    <xf numFmtId="0" fontId="57" fillId="0" borderId="20" xfId="0" applyFont="1" applyFill="1" applyBorder="1" applyAlignment="1">
      <alignment horizontal="center" vertical="center"/>
    </xf>
    <xf numFmtId="0" fontId="57" fillId="0" borderId="22" xfId="0" applyFont="1" applyFill="1" applyBorder="1" applyAlignment="1">
      <alignment horizontal="center" vertical="center"/>
    </xf>
    <xf numFmtId="3" fontId="57" fillId="0" borderId="31" xfId="164" applyNumberFormat="1" applyFont="1" applyFill="1" applyBorder="1" applyAlignment="1" applyProtection="1">
      <alignment horizontal="center" vertical="center" wrapText="1"/>
      <protection hidden="1"/>
    </xf>
    <xf numFmtId="0" fontId="0" fillId="0" borderId="31" xfId="0" applyFont="1" applyFill="1" applyBorder="1" applyAlignment="1">
      <alignment horizontal="center" vertical="center"/>
    </xf>
    <xf numFmtId="166" fontId="57" fillId="0" borderId="31" xfId="164" applyNumberFormat="1" applyFont="1" applyFill="1" applyBorder="1" applyAlignment="1" applyProtection="1">
      <alignment horizontal="center" vertical="center"/>
      <protection hidden="1"/>
    </xf>
    <xf numFmtId="0" fontId="24" fillId="55" borderId="20" xfId="0" applyFont="1" applyFill="1" applyBorder="1" applyAlignment="1">
      <alignment horizontal="center" vertical="center" wrapText="1"/>
    </xf>
    <xf numFmtId="0" fontId="24" fillId="55" borderId="31" xfId="0" applyFont="1" applyFill="1" applyBorder="1" applyAlignment="1">
      <alignment horizontal="center" vertical="center" wrapText="1"/>
    </xf>
    <xf numFmtId="0" fontId="24" fillId="55" borderId="22" xfId="0" applyFont="1" applyFill="1" applyBorder="1" applyAlignment="1">
      <alignment horizontal="center" vertical="center" wrapText="1"/>
    </xf>
    <xf numFmtId="49" fontId="57" fillId="0" borderId="20" xfId="0" applyNumberFormat="1" applyFont="1" applyFill="1" applyBorder="1" applyAlignment="1">
      <alignment horizontal="center" vertical="center"/>
    </xf>
    <xf numFmtId="49" fontId="57" fillId="0" borderId="22" xfId="0" applyNumberFormat="1" applyFont="1" applyFill="1" applyBorder="1" applyAlignment="1">
      <alignment horizontal="center" vertical="center"/>
    </xf>
    <xf numFmtId="165" fontId="57" fillId="0" borderId="22" xfId="164" applyNumberFormat="1" applyFont="1" applyFill="1" applyBorder="1" applyAlignment="1" applyProtection="1">
      <alignment horizontal="center" vertical="center" wrapText="1"/>
      <protection hidden="1"/>
    </xf>
    <xf numFmtId="169" fontId="57" fillId="0" borderId="22" xfId="164" applyNumberFormat="1" applyFont="1" applyFill="1" applyBorder="1" applyAlignment="1" applyProtection="1">
      <alignment horizontal="center" vertical="center"/>
      <protection hidden="1"/>
    </xf>
  </cellXfs>
  <cellStyles count="179">
    <cellStyle name="Normal" xfId="0"/>
    <cellStyle name="20% - Акцент1" xfId="15"/>
    <cellStyle name="20% - Акцент1 2" xfId="16"/>
    <cellStyle name="20% - Акцент1 2 2" xfId="17"/>
    <cellStyle name="20% - Акцент1 3" xfId="18"/>
    <cellStyle name="20% - Акцент2" xfId="19"/>
    <cellStyle name="20% - Акцент2 2" xfId="20"/>
    <cellStyle name="20% - Акцент2 2 2" xfId="21"/>
    <cellStyle name="20% - Акцент2 3" xfId="22"/>
    <cellStyle name="20% - Акцент3" xfId="23"/>
    <cellStyle name="20% - Акцент3 2" xfId="24"/>
    <cellStyle name="20% - Акцент3 2 2" xfId="25"/>
    <cellStyle name="20% - Акцент3 3" xfId="26"/>
    <cellStyle name="20% - Акцент4" xfId="27"/>
    <cellStyle name="20% - Акцент4 2" xfId="28"/>
    <cellStyle name="20% - Акцент4 2 2" xfId="29"/>
    <cellStyle name="20% - Акцент4 3" xfId="30"/>
    <cellStyle name="20% - Акцент5" xfId="31"/>
    <cellStyle name="20% - Акцент5 2" xfId="32"/>
    <cellStyle name="20% - Акцент5 2 2" xfId="33"/>
    <cellStyle name="20% - Акцент5 3" xfId="34"/>
    <cellStyle name="20% - Акцент6" xfId="35"/>
    <cellStyle name="20% - Акцент6 2" xfId="36"/>
    <cellStyle name="20% - Акцент6 2 2" xfId="37"/>
    <cellStyle name="20% - Акцент6 3" xfId="38"/>
    <cellStyle name="40% - Акцент1" xfId="39"/>
    <cellStyle name="40% - Акцент1 2" xfId="40"/>
    <cellStyle name="40% - Акцент1 2 2" xfId="41"/>
    <cellStyle name="40% - Акцент1 3" xfId="42"/>
    <cellStyle name="40% - Акцент2" xfId="43"/>
    <cellStyle name="40% - Акцент2 2" xfId="44"/>
    <cellStyle name="40% - Акцент2 2 2" xfId="45"/>
    <cellStyle name="40% - Акцент2 3" xfId="46"/>
    <cellStyle name="40% - Акцент3" xfId="47"/>
    <cellStyle name="40% - Акцент3 2" xfId="48"/>
    <cellStyle name="40% - Акцент3 2 2" xfId="49"/>
    <cellStyle name="40% - Акцент3 3" xfId="50"/>
    <cellStyle name="40% - Акцент4" xfId="51"/>
    <cellStyle name="40% - Акцент4 2" xfId="52"/>
    <cellStyle name="40% - Акцент4 2 2" xfId="53"/>
    <cellStyle name="40% - Акцент4 3" xfId="54"/>
    <cellStyle name="40% - Акцент5" xfId="55"/>
    <cellStyle name="40% - Акцент5 2" xfId="56"/>
    <cellStyle name="40% - Акцент5 2 2" xfId="57"/>
    <cellStyle name="40% - Акцент5 3" xfId="58"/>
    <cellStyle name="40% - Акцент6" xfId="59"/>
    <cellStyle name="40% - Акцент6 2" xfId="60"/>
    <cellStyle name="40% - Акцент6 2 2" xfId="61"/>
    <cellStyle name="40% - Акцент6 3" xfId="62"/>
    <cellStyle name="60% - Акцент1" xfId="63"/>
    <cellStyle name="60% - Акцент1 2" xfId="64"/>
    <cellStyle name="60% - Акцент1 2 2" xfId="65"/>
    <cellStyle name="60% - Акцент1 3" xfId="66"/>
    <cellStyle name="60% - Акцент2" xfId="67"/>
    <cellStyle name="60% - Акцент2 2" xfId="68"/>
    <cellStyle name="60% - Акцент2 2 2" xfId="69"/>
    <cellStyle name="60% - Акцент2 3" xfId="70"/>
    <cellStyle name="60% - Акцент3" xfId="71"/>
    <cellStyle name="60% - Акцент3 2" xfId="72"/>
    <cellStyle name="60% - Акцент3 2 2" xfId="73"/>
    <cellStyle name="60% - Акцент3 3" xfId="74"/>
    <cellStyle name="60% - Акцент4" xfId="75"/>
    <cellStyle name="60% - Акцент4 2" xfId="76"/>
    <cellStyle name="60% - Акцент4 2 2" xfId="77"/>
    <cellStyle name="60% - Акцент4 3" xfId="78"/>
    <cellStyle name="60% - Акцент5" xfId="79"/>
    <cellStyle name="60% - Акцент5 2" xfId="80"/>
    <cellStyle name="60% - Акцент5 2 2" xfId="81"/>
    <cellStyle name="60% - Акцент5 3" xfId="82"/>
    <cellStyle name="60% - Акцент6" xfId="83"/>
    <cellStyle name="60% - Акцент6 2" xfId="84"/>
    <cellStyle name="60% - Акцент6 2 2" xfId="85"/>
    <cellStyle name="60% - Акцент6 3" xfId="86"/>
    <cellStyle name="Акцент1" xfId="87"/>
    <cellStyle name="Акцент1 2" xfId="88"/>
    <cellStyle name="Акцент1 2 2" xfId="89"/>
    <cellStyle name="Акцент1 3" xfId="90"/>
    <cellStyle name="Акцент2" xfId="91"/>
    <cellStyle name="Акцент2 2" xfId="92"/>
    <cellStyle name="Акцент2 2 2" xfId="93"/>
    <cellStyle name="Акцент2 3" xfId="94"/>
    <cellStyle name="Акцент3" xfId="95"/>
    <cellStyle name="Акцент3 2" xfId="96"/>
    <cellStyle name="Акцент3 2 2" xfId="97"/>
    <cellStyle name="Акцент3 3" xfId="98"/>
    <cellStyle name="Акцент4" xfId="99"/>
    <cellStyle name="Акцент4 2" xfId="100"/>
    <cellStyle name="Акцент4 2 2" xfId="101"/>
    <cellStyle name="Акцент4 3" xfId="102"/>
    <cellStyle name="Акцент5" xfId="103"/>
    <cellStyle name="Акцент5 2" xfId="104"/>
    <cellStyle name="Акцент5 2 2" xfId="105"/>
    <cellStyle name="Акцент5 3" xfId="106"/>
    <cellStyle name="Акцент6" xfId="107"/>
    <cellStyle name="Акцент6 2" xfId="108"/>
    <cellStyle name="Акцент6 2 2" xfId="109"/>
    <cellStyle name="Акцент6 3" xfId="110"/>
    <cellStyle name="Ввод " xfId="111"/>
    <cellStyle name="Ввод  2" xfId="112"/>
    <cellStyle name="Ввод  2 2" xfId="113"/>
    <cellStyle name="Ввод  3" xfId="114"/>
    <cellStyle name="Вывод" xfId="115"/>
    <cellStyle name="Вывод 2" xfId="116"/>
    <cellStyle name="Вывод 2 2" xfId="117"/>
    <cellStyle name="Вывод 3" xfId="118"/>
    <cellStyle name="Вычисление" xfId="119"/>
    <cellStyle name="Вычисление 2" xfId="120"/>
    <cellStyle name="Вычисление 2 2" xfId="121"/>
    <cellStyle name="Вычисление 3" xfId="122"/>
    <cellStyle name="Hyperlink" xfId="123"/>
    <cellStyle name="Currency" xfId="124"/>
    <cellStyle name="Currency [0]" xfId="125"/>
    <cellStyle name="Заголовок 1" xfId="126"/>
    <cellStyle name="Заголовок 1 2" xfId="127"/>
    <cellStyle name="Заголовок 1 2 2" xfId="128"/>
    <cellStyle name="Заголовок 1 3" xfId="129"/>
    <cellStyle name="Заголовок 2" xfId="130"/>
    <cellStyle name="Заголовок 2 2" xfId="131"/>
    <cellStyle name="Заголовок 2 2 2" xfId="132"/>
    <cellStyle name="Заголовок 2 3" xfId="133"/>
    <cellStyle name="Заголовок 3" xfId="134"/>
    <cellStyle name="Заголовок 3 2" xfId="135"/>
    <cellStyle name="Заголовок 3 2 2" xfId="136"/>
    <cellStyle name="Заголовок 3 3" xfId="137"/>
    <cellStyle name="Заголовок 4" xfId="138"/>
    <cellStyle name="Заголовок 4 2" xfId="139"/>
    <cellStyle name="Заголовок 4 2 2" xfId="140"/>
    <cellStyle name="Заголовок 4 3" xfId="141"/>
    <cellStyle name="Итог" xfId="142"/>
    <cellStyle name="Итог 2" xfId="143"/>
    <cellStyle name="Итог 2 2" xfId="144"/>
    <cellStyle name="Итог 3" xfId="145"/>
    <cellStyle name="Контрольная ячейка" xfId="146"/>
    <cellStyle name="Контрольная ячейка 2" xfId="147"/>
    <cellStyle name="Контрольная ячейка 2 2" xfId="148"/>
    <cellStyle name="Контрольная ячейка 3" xfId="149"/>
    <cellStyle name="Название" xfId="150"/>
    <cellStyle name="Название 2" xfId="151"/>
    <cellStyle name="Название 2 2" xfId="152"/>
    <cellStyle name="Название 3" xfId="153"/>
    <cellStyle name="Нейтральный" xfId="154"/>
    <cellStyle name="Нейтральный 2" xfId="155"/>
    <cellStyle name="Нейтральный 2 2" xfId="156"/>
    <cellStyle name="Нейтральный 3" xfId="157"/>
    <cellStyle name="Обычный 2" xfId="158"/>
    <cellStyle name="Обычный 2 2" xfId="159"/>
    <cellStyle name="Обычный 2 3" xfId="160"/>
    <cellStyle name="Обычный 3" xfId="161"/>
    <cellStyle name="Обычный 4" xfId="162"/>
    <cellStyle name="Обычный 5" xfId="163"/>
    <cellStyle name="Обычный_tmp" xfId="164"/>
    <cellStyle name="Followed Hyperlink" xfId="165"/>
    <cellStyle name="Плохой" xfId="166"/>
    <cellStyle name="Плохой 2" xfId="167"/>
    <cellStyle name="Плохой 2 2" xfId="168"/>
    <cellStyle name="Плохой 3" xfId="169"/>
    <cellStyle name="Пояснение" xfId="170"/>
    <cellStyle name="Пояснение 2" xfId="171"/>
    <cellStyle name="Пояснение 2 2" xfId="172"/>
    <cellStyle name="Пояснение 3" xfId="173"/>
    <cellStyle name="Примечание" xfId="174"/>
    <cellStyle name="Примечание 2" xfId="175"/>
    <cellStyle name="Примечание 2 2" xfId="176"/>
    <cellStyle name="Примечание 3" xfId="177"/>
    <cellStyle name="Percent" xfId="178"/>
    <cellStyle name="Связанная ячейка" xfId="179"/>
    <cellStyle name="Связанная ячейка 2" xfId="180"/>
    <cellStyle name="Связанная ячейка 2 2" xfId="181"/>
    <cellStyle name="Связанная ячейка 3" xfId="182"/>
    <cellStyle name="Текст предупреждения" xfId="183"/>
    <cellStyle name="Текст предупреждения 2" xfId="184"/>
    <cellStyle name="Текст предупреждения 2 2" xfId="185"/>
    <cellStyle name="Текст предупреждения 3" xfId="186"/>
    <cellStyle name="Comma" xfId="187"/>
    <cellStyle name="Comma [0]" xfId="188"/>
    <cellStyle name="Хороший" xfId="189"/>
    <cellStyle name="Хороший 2" xfId="190"/>
    <cellStyle name="Хороший 2 2" xfId="191"/>
    <cellStyle name="Хороший 3" xfId="19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99"/>
  <sheetViews>
    <sheetView tabSelected="1" view="pageBreakPreview" zoomScaleSheetLayoutView="100" workbookViewId="0" topLeftCell="A1">
      <pane xSplit="3" ySplit="7" topLeftCell="J74" activePane="bottomRight" state="frozen"/>
      <selection pane="topLeft" activeCell="A1" sqref="A1"/>
      <selection pane="topRight" activeCell="D1" sqref="D1"/>
      <selection pane="bottomLeft" activeCell="A8" sqref="A8"/>
      <selection pane="bottomRight" activeCell="N77" sqref="N77"/>
    </sheetView>
  </sheetViews>
  <sheetFormatPr defaultColWidth="9.140625" defaultRowHeight="15"/>
  <cols>
    <col min="1" max="1" width="18.421875" style="0" customWidth="1"/>
    <col min="2" max="2" width="23.421875" style="22" customWidth="1"/>
    <col min="3" max="3" width="28.140625" style="7" customWidth="1"/>
    <col min="4" max="4" width="6.421875" style="3" customWidth="1"/>
    <col min="5" max="5" width="5.421875" style="0" customWidth="1"/>
    <col min="6" max="6" width="10.28125" style="0" customWidth="1"/>
    <col min="7" max="7" width="6.421875" style="0" customWidth="1"/>
    <col min="8" max="8" width="8.28125" style="20" customWidth="1"/>
    <col min="9" max="9" width="10.421875" style="20" customWidth="1"/>
    <col min="10" max="10" width="9.421875" style="0" customWidth="1"/>
    <col min="11" max="11" width="11.00390625" style="0" customWidth="1"/>
    <col min="12" max="12" width="10.421875" style="0" customWidth="1"/>
    <col min="13" max="13" width="13.7109375" style="0" customWidth="1"/>
    <col min="14" max="14" width="13.421875" style="0" customWidth="1"/>
    <col min="15" max="15" width="14.140625" style="0" customWidth="1"/>
    <col min="16" max="16" width="14.00390625" style="15" customWidth="1"/>
    <col min="17" max="17" width="12.28125" style="15" customWidth="1"/>
    <col min="18" max="18" width="11.421875" style="15" bestFit="1" customWidth="1"/>
    <col min="19" max="19" width="12.7109375" style="15" customWidth="1"/>
    <col min="20" max="16384" width="9.140625" style="15" customWidth="1"/>
  </cols>
  <sheetData>
    <row r="1" spans="14:16" ht="15">
      <c r="N1" s="8"/>
      <c r="O1" s="191" t="s">
        <v>18</v>
      </c>
      <c r="P1" s="191"/>
    </row>
    <row r="2" spans="14:16" ht="18" customHeight="1">
      <c r="N2" s="192" t="s">
        <v>19</v>
      </c>
      <c r="O2" s="192"/>
      <c r="P2" s="192"/>
    </row>
    <row r="3" spans="14:16" ht="15">
      <c r="N3" s="191" t="s">
        <v>123</v>
      </c>
      <c r="O3" s="191"/>
      <c r="P3" s="191"/>
    </row>
    <row r="4" spans="1:16" ht="15">
      <c r="A4" s="195" t="s">
        <v>41</v>
      </c>
      <c r="B4" s="195"/>
      <c r="C4" s="195"/>
      <c r="D4" s="195"/>
      <c r="E4" s="195"/>
      <c r="F4" s="195"/>
      <c r="G4" s="195"/>
      <c r="H4" s="195"/>
      <c r="I4" s="195"/>
      <c r="J4" s="195"/>
      <c r="K4" s="195"/>
      <c r="L4" s="195"/>
      <c r="M4" s="195"/>
      <c r="N4" s="195"/>
      <c r="O4" s="195"/>
      <c r="P4" s="195"/>
    </row>
    <row r="5" ht="9.75" customHeight="1" thickBot="1"/>
    <row r="6" spans="1:16" ht="26.25" customHeight="1">
      <c r="A6" s="196" t="s">
        <v>42</v>
      </c>
      <c r="B6" s="198" t="s">
        <v>43</v>
      </c>
      <c r="C6" s="200" t="s">
        <v>0</v>
      </c>
      <c r="D6" s="186" t="s">
        <v>1</v>
      </c>
      <c r="E6" s="186" t="s">
        <v>2</v>
      </c>
      <c r="F6" s="186" t="s">
        <v>3</v>
      </c>
      <c r="G6" s="186" t="s">
        <v>4</v>
      </c>
      <c r="H6" s="186" t="s">
        <v>5</v>
      </c>
      <c r="I6" s="186" t="s">
        <v>6</v>
      </c>
      <c r="J6" s="186" t="s">
        <v>7</v>
      </c>
      <c r="K6" s="186"/>
      <c r="L6" s="186" t="s">
        <v>21</v>
      </c>
      <c r="M6" s="186" t="s">
        <v>8</v>
      </c>
      <c r="N6" s="186"/>
      <c r="O6" s="186"/>
      <c r="P6" s="193" t="s">
        <v>12</v>
      </c>
    </row>
    <row r="7" spans="1:16" ht="26.25" thickBot="1">
      <c r="A7" s="197"/>
      <c r="B7" s="199"/>
      <c r="C7" s="201"/>
      <c r="D7" s="190"/>
      <c r="E7" s="190"/>
      <c r="F7" s="190"/>
      <c r="G7" s="190"/>
      <c r="H7" s="190"/>
      <c r="I7" s="190"/>
      <c r="J7" s="42" t="s">
        <v>9</v>
      </c>
      <c r="K7" s="42" t="s">
        <v>10</v>
      </c>
      <c r="L7" s="190"/>
      <c r="M7" s="43">
        <v>2012</v>
      </c>
      <c r="N7" s="42">
        <v>2013</v>
      </c>
      <c r="O7" s="42">
        <v>2014</v>
      </c>
      <c r="P7" s="194"/>
    </row>
    <row r="8" spans="1:16" ht="61.5" customHeight="1">
      <c r="A8" s="51" t="s">
        <v>54</v>
      </c>
      <c r="B8" s="52" t="s">
        <v>11</v>
      </c>
      <c r="C8" s="143" t="s">
        <v>114</v>
      </c>
      <c r="D8" s="53">
        <v>460</v>
      </c>
      <c r="E8" s="54">
        <v>314</v>
      </c>
      <c r="F8" s="55">
        <v>7950500</v>
      </c>
      <c r="G8" s="56">
        <v>411</v>
      </c>
      <c r="H8" s="57">
        <v>577.12</v>
      </c>
      <c r="I8" s="58" t="s">
        <v>16</v>
      </c>
      <c r="J8" s="59">
        <v>7622000</v>
      </c>
      <c r="K8" s="60">
        <v>24996000</v>
      </c>
      <c r="L8" s="61" t="s">
        <v>22</v>
      </c>
      <c r="M8" s="62">
        <v>2000000</v>
      </c>
      <c r="N8" s="63"/>
      <c r="O8" s="64"/>
      <c r="P8" s="65"/>
    </row>
    <row r="9" spans="1:16" ht="48" customHeight="1">
      <c r="A9" s="153" t="s">
        <v>76</v>
      </c>
      <c r="B9" s="205" t="s">
        <v>75</v>
      </c>
      <c r="C9" s="74" t="s">
        <v>74</v>
      </c>
      <c r="D9" s="12">
        <v>460</v>
      </c>
      <c r="E9" s="1">
        <v>314</v>
      </c>
      <c r="F9" s="2">
        <v>5222501</v>
      </c>
      <c r="G9" s="4">
        <v>244</v>
      </c>
      <c r="H9" s="176"/>
      <c r="I9" s="156"/>
      <c r="J9" s="164"/>
      <c r="K9" s="179"/>
      <c r="L9" s="10" t="s">
        <v>23</v>
      </c>
      <c r="M9" s="38">
        <v>11700000</v>
      </c>
      <c r="N9" s="39"/>
      <c r="O9" s="40"/>
      <c r="P9" s="41"/>
    </row>
    <row r="10" spans="1:16" ht="41.25" customHeight="1">
      <c r="A10" s="154"/>
      <c r="B10" s="206"/>
      <c r="C10" s="144" t="s">
        <v>114</v>
      </c>
      <c r="D10" s="49">
        <v>460</v>
      </c>
      <c r="E10" s="44">
        <v>314</v>
      </c>
      <c r="F10" s="45">
        <v>7950500</v>
      </c>
      <c r="G10" s="46">
        <v>244</v>
      </c>
      <c r="H10" s="177"/>
      <c r="I10" s="157"/>
      <c r="J10" s="165"/>
      <c r="K10" s="180"/>
      <c r="L10" s="47" t="s">
        <v>22</v>
      </c>
      <c r="M10" s="48">
        <v>1300000</v>
      </c>
      <c r="N10" s="39"/>
      <c r="O10" s="40"/>
      <c r="P10" s="41"/>
    </row>
    <row r="11" spans="1:16" ht="36" customHeight="1">
      <c r="A11" s="202" t="s">
        <v>110</v>
      </c>
      <c r="B11" s="205" t="s">
        <v>44</v>
      </c>
      <c r="C11" s="205" t="s">
        <v>36</v>
      </c>
      <c r="D11" s="208">
        <v>460</v>
      </c>
      <c r="E11" s="170">
        <v>409</v>
      </c>
      <c r="F11" s="172">
        <v>5226105</v>
      </c>
      <c r="G11" s="174">
        <v>411</v>
      </c>
      <c r="H11" s="176">
        <v>779.02</v>
      </c>
      <c r="I11" s="156" t="s">
        <v>17</v>
      </c>
      <c r="J11" s="164">
        <v>3357360</v>
      </c>
      <c r="K11" s="179">
        <v>14870926</v>
      </c>
      <c r="L11" s="210" t="s">
        <v>23</v>
      </c>
      <c r="M11" s="30">
        <v>4381963.41</v>
      </c>
      <c r="N11" s="31"/>
      <c r="O11" s="32"/>
      <c r="P11" s="14"/>
    </row>
    <row r="12" spans="1:16" ht="35.25" customHeight="1">
      <c r="A12" s="203"/>
      <c r="B12" s="206"/>
      <c r="C12" s="207"/>
      <c r="D12" s="209"/>
      <c r="E12" s="171"/>
      <c r="F12" s="173"/>
      <c r="G12" s="175"/>
      <c r="H12" s="177"/>
      <c r="I12" s="157"/>
      <c r="J12" s="165"/>
      <c r="K12" s="180"/>
      <c r="L12" s="211"/>
      <c r="M12" s="30">
        <v>2108.06</v>
      </c>
      <c r="N12" s="31"/>
      <c r="O12" s="32"/>
      <c r="P12" s="14" t="s">
        <v>57</v>
      </c>
    </row>
    <row r="13" spans="1:16" ht="42.75" customHeight="1">
      <c r="A13" s="204"/>
      <c r="B13" s="207"/>
      <c r="C13" s="88" t="s">
        <v>98</v>
      </c>
      <c r="D13" s="12">
        <v>460</v>
      </c>
      <c r="E13" s="1">
        <v>409</v>
      </c>
      <c r="F13" s="2">
        <v>7951000</v>
      </c>
      <c r="G13" s="4">
        <v>411</v>
      </c>
      <c r="H13" s="178"/>
      <c r="I13" s="158"/>
      <c r="J13" s="166"/>
      <c r="K13" s="181"/>
      <c r="L13" s="18" t="s">
        <v>22</v>
      </c>
      <c r="M13" s="30">
        <v>256200</v>
      </c>
      <c r="N13" s="31"/>
      <c r="O13" s="32"/>
      <c r="P13" s="14"/>
    </row>
    <row r="14" spans="1:16" ht="32.25" customHeight="1">
      <c r="A14" s="202" t="s">
        <v>108</v>
      </c>
      <c r="B14" s="205" t="s">
        <v>44</v>
      </c>
      <c r="C14" s="205" t="s">
        <v>36</v>
      </c>
      <c r="D14" s="208">
        <v>460</v>
      </c>
      <c r="E14" s="170">
        <v>409</v>
      </c>
      <c r="F14" s="172">
        <v>5226105</v>
      </c>
      <c r="G14" s="174">
        <v>411</v>
      </c>
      <c r="H14" s="176">
        <v>567.27</v>
      </c>
      <c r="I14" s="156" t="s">
        <v>17</v>
      </c>
      <c r="J14" s="164">
        <v>3582110</v>
      </c>
      <c r="K14" s="179">
        <v>16523000</v>
      </c>
      <c r="L14" s="210" t="s">
        <v>23</v>
      </c>
      <c r="M14" s="30">
        <v>5925291.49</v>
      </c>
      <c r="N14" s="31"/>
      <c r="O14" s="32"/>
      <c r="P14" s="14"/>
    </row>
    <row r="15" spans="1:16" ht="37.5" customHeight="1">
      <c r="A15" s="203"/>
      <c r="B15" s="206"/>
      <c r="C15" s="207"/>
      <c r="D15" s="209"/>
      <c r="E15" s="171"/>
      <c r="F15" s="173"/>
      <c r="G15" s="175"/>
      <c r="H15" s="177"/>
      <c r="I15" s="157"/>
      <c r="J15" s="165"/>
      <c r="K15" s="180"/>
      <c r="L15" s="211"/>
      <c r="M15" s="30">
        <v>129.27</v>
      </c>
      <c r="N15" s="31"/>
      <c r="O15" s="32"/>
      <c r="P15" s="14" t="s">
        <v>57</v>
      </c>
    </row>
    <row r="16" spans="1:16" ht="43.5" customHeight="1">
      <c r="A16" s="204"/>
      <c r="B16" s="207"/>
      <c r="C16" s="88" t="s">
        <v>98</v>
      </c>
      <c r="D16" s="12">
        <v>460</v>
      </c>
      <c r="E16" s="1">
        <v>409</v>
      </c>
      <c r="F16" s="2">
        <v>7951000</v>
      </c>
      <c r="G16" s="4">
        <v>411</v>
      </c>
      <c r="H16" s="178"/>
      <c r="I16" s="158"/>
      <c r="J16" s="166"/>
      <c r="K16" s="181"/>
      <c r="L16" s="18" t="s">
        <v>22</v>
      </c>
      <c r="M16" s="31">
        <v>336850</v>
      </c>
      <c r="N16" s="31"/>
      <c r="O16" s="32"/>
      <c r="P16" s="14"/>
    </row>
    <row r="17" spans="1:17" ht="30.75" customHeight="1">
      <c r="A17" s="202" t="s">
        <v>109</v>
      </c>
      <c r="B17" s="205" t="s">
        <v>45</v>
      </c>
      <c r="C17" s="205" t="s">
        <v>36</v>
      </c>
      <c r="D17" s="208">
        <v>460</v>
      </c>
      <c r="E17" s="170">
        <v>409</v>
      </c>
      <c r="F17" s="172">
        <v>5226105</v>
      </c>
      <c r="G17" s="174">
        <v>411</v>
      </c>
      <c r="H17" s="176">
        <v>0.87</v>
      </c>
      <c r="I17" s="156" t="s">
        <v>27</v>
      </c>
      <c r="J17" s="164">
        <v>30250000</v>
      </c>
      <c r="K17" s="179">
        <v>125030290</v>
      </c>
      <c r="L17" s="210" t="s">
        <v>23</v>
      </c>
      <c r="M17" s="30">
        <v>11400000</v>
      </c>
      <c r="N17" s="31">
        <v>28500000</v>
      </c>
      <c r="O17" s="32">
        <v>33250000</v>
      </c>
      <c r="P17" s="14"/>
      <c r="Q17" s="25"/>
    </row>
    <row r="18" spans="1:17" ht="39" customHeight="1">
      <c r="A18" s="203"/>
      <c r="B18" s="206"/>
      <c r="C18" s="207"/>
      <c r="D18" s="209"/>
      <c r="E18" s="171"/>
      <c r="F18" s="173"/>
      <c r="G18" s="175"/>
      <c r="H18" s="177"/>
      <c r="I18" s="157"/>
      <c r="J18" s="165"/>
      <c r="K18" s="180"/>
      <c r="L18" s="211"/>
      <c r="M18" s="30">
        <v>6208.82</v>
      </c>
      <c r="N18" s="31"/>
      <c r="O18" s="32"/>
      <c r="P18" s="14" t="s">
        <v>57</v>
      </c>
      <c r="Q18" s="25"/>
    </row>
    <row r="19" spans="1:16" ht="42.75" customHeight="1">
      <c r="A19" s="204"/>
      <c r="B19" s="207"/>
      <c r="C19" s="88" t="s">
        <v>98</v>
      </c>
      <c r="D19" s="12">
        <v>460</v>
      </c>
      <c r="E19" s="1">
        <v>409</v>
      </c>
      <c r="F19" s="2">
        <v>7951000</v>
      </c>
      <c r="G19" s="4">
        <v>411</v>
      </c>
      <c r="H19" s="178"/>
      <c r="I19" s="158"/>
      <c r="J19" s="166"/>
      <c r="K19" s="181"/>
      <c r="L19" s="18" t="s">
        <v>22</v>
      </c>
      <c r="M19" s="30">
        <v>600000</v>
      </c>
      <c r="N19" s="31">
        <v>1500000</v>
      </c>
      <c r="O19" s="32">
        <v>1750000</v>
      </c>
      <c r="P19" s="14"/>
    </row>
    <row r="20" spans="1:16" ht="35.25" customHeight="1">
      <c r="A20" s="202" t="s">
        <v>111</v>
      </c>
      <c r="B20" s="205" t="s">
        <v>52</v>
      </c>
      <c r="C20" s="205" t="s">
        <v>36</v>
      </c>
      <c r="D20" s="208">
        <v>460</v>
      </c>
      <c r="E20" s="170">
        <v>409</v>
      </c>
      <c r="F20" s="172">
        <v>5226105</v>
      </c>
      <c r="G20" s="174">
        <v>411</v>
      </c>
      <c r="H20" s="212">
        <v>2079.8</v>
      </c>
      <c r="I20" s="213" t="s">
        <v>17</v>
      </c>
      <c r="J20" s="169">
        <v>19692</v>
      </c>
      <c r="K20" s="187">
        <v>104868030</v>
      </c>
      <c r="L20" s="210" t="s">
        <v>23</v>
      </c>
      <c r="M20" s="30">
        <v>12719745.1</v>
      </c>
      <c r="N20" s="31">
        <v>17929000</v>
      </c>
      <c r="O20" s="32">
        <v>13179000</v>
      </c>
      <c r="P20" s="14"/>
    </row>
    <row r="21" spans="1:16" ht="33" customHeight="1">
      <c r="A21" s="203"/>
      <c r="B21" s="206"/>
      <c r="C21" s="207"/>
      <c r="D21" s="209"/>
      <c r="E21" s="171"/>
      <c r="F21" s="173"/>
      <c r="G21" s="175"/>
      <c r="H21" s="212"/>
      <c r="I21" s="213"/>
      <c r="J21" s="169"/>
      <c r="K21" s="188"/>
      <c r="L21" s="211"/>
      <c r="M21" s="30">
        <v>7034</v>
      </c>
      <c r="N21" s="31"/>
      <c r="O21" s="32"/>
      <c r="P21" s="14" t="s">
        <v>57</v>
      </c>
    </row>
    <row r="22" spans="1:16" ht="33.75" customHeight="1">
      <c r="A22" s="204"/>
      <c r="B22" s="207"/>
      <c r="C22" s="88" t="s">
        <v>98</v>
      </c>
      <c r="D22" s="12">
        <v>460</v>
      </c>
      <c r="E22" s="1">
        <v>409</v>
      </c>
      <c r="F22" s="2">
        <v>7951000</v>
      </c>
      <c r="G22" s="4">
        <v>411</v>
      </c>
      <c r="H22" s="212"/>
      <c r="I22" s="213"/>
      <c r="J22" s="169"/>
      <c r="K22" s="189"/>
      <c r="L22" s="18" t="s">
        <v>22</v>
      </c>
      <c r="M22" s="30">
        <v>6619850</v>
      </c>
      <c r="N22" s="31">
        <v>944000</v>
      </c>
      <c r="O22" s="32">
        <v>694000</v>
      </c>
      <c r="P22" s="14"/>
    </row>
    <row r="23" spans="1:16" ht="73.5" customHeight="1">
      <c r="A23" s="33" t="s">
        <v>88</v>
      </c>
      <c r="B23" s="6" t="s">
        <v>44</v>
      </c>
      <c r="C23" s="88" t="s">
        <v>98</v>
      </c>
      <c r="D23" s="12">
        <v>460</v>
      </c>
      <c r="E23" s="44">
        <v>409</v>
      </c>
      <c r="F23" s="45">
        <v>7951000</v>
      </c>
      <c r="G23" s="46">
        <v>411</v>
      </c>
      <c r="H23" s="35">
        <v>290.1</v>
      </c>
      <c r="I23" s="11" t="s">
        <v>17</v>
      </c>
      <c r="J23" s="16">
        <v>5356820</v>
      </c>
      <c r="K23" s="16">
        <v>26792210</v>
      </c>
      <c r="L23" s="18" t="s">
        <v>22</v>
      </c>
      <c r="M23" s="16">
        <v>3678400</v>
      </c>
      <c r="N23" s="31"/>
      <c r="O23" s="32"/>
      <c r="P23" s="14"/>
    </row>
    <row r="24" spans="1:17" ht="37.5" customHeight="1">
      <c r="A24" s="202" t="s">
        <v>31</v>
      </c>
      <c r="B24" s="205" t="s">
        <v>53</v>
      </c>
      <c r="C24" s="23" t="s">
        <v>38</v>
      </c>
      <c r="D24" s="12">
        <v>460</v>
      </c>
      <c r="E24" s="1">
        <v>502</v>
      </c>
      <c r="F24" s="2">
        <v>7951600</v>
      </c>
      <c r="G24" s="4">
        <v>411</v>
      </c>
      <c r="H24" s="161">
        <v>7000</v>
      </c>
      <c r="I24" s="156" t="s">
        <v>15</v>
      </c>
      <c r="J24" s="164">
        <v>13324000</v>
      </c>
      <c r="K24" s="179">
        <v>518056000</v>
      </c>
      <c r="L24" s="10" t="s">
        <v>22</v>
      </c>
      <c r="M24" s="30">
        <v>3053458</v>
      </c>
      <c r="N24" s="31">
        <v>1579000</v>
      </c>
      <c r="O24" s="32">
        <v>1579010</v>
      </c>
      <c r="P24" s="14"/>
      <c r="Q24" s="27"/>
    </row>
    <row r="25" spans="1:17" ht="37.5" customHeight="1">
      <c r="A25" s="203"/>
      <c r="B25" s="206"/>
      <c r="C25" s="159" t="s">
        <v>37</v>
      </c>
      <c r="D25" s="208">
        <v>460</v>
      </c>
      <c r="E25" s="184">
        <v>502</v>
      </c>
      <c r="F25" s="215">
        <v>5222100</v>
      </c>
      <c r="G25" s="174">
        <v>411</v>
      </c>
      <c r="H25" s="162"/>
      <c r="I25" s="157"/>
      <c r="J25" s="165"/>
      <c r="K25" s="180"/>
      <c r="L25" s="210" t="s">
        <v>23</v>
      </c>
      <c r="M25" s="30">
        <v>7748783.23</v>
      </c>
      <c r="N25" s="31"/>
      <c r="O25" s="32"/>
      <c r="P25" s="14" t="s">
        <v>57</v>
      </c>
      <c r="Q25" s="27"/>
    </row>
    <row r="26" spans="1:17" ht="21.75" customHeight="1">
      <c r="A26" s="204"/>
      <c r="B26" s="207"/>
      <c r="C26" s="160"/>
      <c r="D26" s="209"/>
      <c r="E26" s="185"/>
      <c r="F26" s="216"/>
      <c r="G26" s="175"/>
      <c r="H26" s="163"/>
      <c r="I26" s="158"/>
      <c r="J26" s="166"/>
      <c r="K26" s="181"/>
      <c r="L26" s="211"/>
      <c r="M26" s="30">
        <v>58014900</v>
      </c>
      <c r="N26" s="31">
        <v>30000000</v>
      </c>
      <c r="O26" s="32">
        <v>30000000</v>
      </c>
      <c r="P26" s="14"/>
      <c r="Q26" s="27"/>
    </row>
    <row r="27" spans="1:17" ht="40.5" customHeight="1">
      <c r="A27" s="202" t="s">
        <v>32</v>
      </c>
      <c r="B27" s="205" t="s">
        <v>53</v>
      </c>
      <c r="C27" s="23" t="s">
        <v>38</v>
      </c>
      <c r="D27" s="12">
        <v>460</v>
      </c>
      <c r="E27" s="1">
        <v>502</v>
      </c>
      <c r="F27" s="2">
        <v>7951600</v>
      </c>
      <c r="G27" s="4">
        <v>411</v>
      </c>
      <c r="H27" s="217">
        <v>15000</v>
      </c>
      <c r="I27" s="286" t="s">
        <v>15</v>
      </c>
      <c r="J27" s="164">
        <v>9863460</v>
      </c>
      <c r="K27" s="179">
        <v>467270000</v>
      </c>
      <c r="L27" s="24" t="s">
        <v>22</v>
      </c>
      <c r="M27" s="30">
        <v>3329000</v>
      </c>
      <c r="N27" s="31">
        <v>1315800</v>
      </c>
      <c r="O27" s="32">
        <v>952090</v>
      </c>
      <c r="P27" s="14"/>
      <c r="Q27" s="27"/>
    </row>
    <row r="28" spans="1:17" ht="40.5" customHeight="1">
      <c r="A28" s="203"/>
      <c r="B28" s="206"/>
      <c r="C28" s="159" t="s">
        <v>37</v>
      </c>
      <c r="D28" s="208">
        <v>460</v>
      </c>
      <c r="E28" s="184">
        <v>502</v>
      </c>
      <c r="F28" s="215">
        <v>5222100</v>
      </c>
      <c r="G28" s="174">
        <v>411</v>
      </c>
      <c r="H28" s="218"/>
      <c r="I28" s="287"/>
      <c r="J28" s="165"/>
      <c r="K28" s="180"/>
      <c r="L28" s="151" t="s">
        <v>23</v>
      </c>
      <c r="M28" s="30">
        <v>86.68</v>
      </c>
      <c r="N28" s="31"/>
      <c r="O28" s="32"/>
      <c r="P28" s="14" t="s">
        <v>57</v>
      </c>
      <c r="Q28" s="27"/>
    </row>
    <row r="29" spans="1:17" ht="23.25" customHeight="1">
      <c r="A29" s="204"/>
      <c r="B29" s="207"/>
      <c r="C29" s="160"/>
      <c r="D29" s="209"/>
      <c r="E29" s="185"/>
      <c r="F29" s="220"/>
      <c r="G29" s="175"/>
      <c r="H29" s="219"/>
      <c r="I29" s="288"/>
      <c r="J29" s="166"/>
      <c r="K29" s="181"/>
      <c r="L29" s="152"/>
      <c r="M29" s="30">
        <v>63250000</v>
      </c>
      <c r="N29" s="31">
        <v>25000000</v>
      </c>
      <c r="O29" s="32">
        <v>18089700</v>
      </c>
      <c r="P29" s="14"/>
      <c r="Q29" s="27"/>
    </row>
    <row r="30" spans="1:16" ht="63.75" customHeight="1">
      <c r="A30" s="29" t="s">
        <v>40</v>
      </c>
      <c r="B30" s="9" t="s">
        <v>46</v>
      </c>
      <c r="C30" s="72" t="s">
        <v>37</v>
      </c>
      <c r="D30" s="71">
        <v>460</v>
      </c>
      <c r="E30" s="34">
        <v>502</v>
      </c>
      <c r="F30" s="2">
        <v>5222100</v>
      </c>
      <c r="G30" s="5">
        <v>411</v>
      </c>
      <c r="H30" s="21">
        <v>8241</v>
      </c>
      <c r="I30" s="13" t="s">
        <v>17</v>
      </c>
      <c r="J30" s="67">
        <v>21588300</v>
      </c>
      <c r="K30" s="68">
        <v>71239200</v>
      </c>
      <c r="L30" s="73" t="s">
        <v>23</v>
      </c>
      <c r="M30" s="30">
        <v>10097593.7</v>
      </c>
      <c r="N30" s="31"/>
      <c r="O30" s="32"/>
      <c r="P30" s="14" t="s">
        <v>57</v>
      </c>
    </row>
    <row r="31" spans="1:16" ht="25.5" customHeight="1">
      <c r="A31" s="153" t="s">
        <v>99</v>
      </c>
      <c r="B31" s="205" t="s">
        <v>46</v>
      </c>
      <c r="C31" s="159" t="s">
        <v>37</v>
      </c>
      <c r="D31" s="208">
        <v>460</v>
      </c>
      <c r="E31" s="182">
        <v>502</v>
      </c>
      <c r="F31" s="214">
        <v>5222100</v>
      </c>
      <c r="G31" s="174">
        <v>411</v>
      </c>
      <c r="H31" s="161">
        <v>1455.4</v>
      </c>
      <c r="I31" s="156" t="s">
        <v>17</v>
      </c>
      <c r="J31" s="169">
        <v>17000000</v>
      </c>
      <c r="K31" s="187">
        <v>79837000</v>
      </c>
      <c r="L31" s="151" t="s">
        <v>23</v>
      </c>
      <c r="M31" s="30">
        <v>25947300</v>
      </c>
      <c r="N31" s="31">
        <v>13700000</v>
      </c>
      <c r="O31" s="32">
        <v>20327400</v>
      </c>
      <c r="P31" s="14"/>
    </row>
    <row r="32" spans="1:16" ht="34.5" customHeight="1">
      <c r="A32" s="154"/>
      <c r="B32" s="206"/>
      <c r="C32" s="160"/>
      <c r="D32" s="209"/>
      <c r="E32" s="183"/>
      <c r="F32" s="214"/>
      <c r="G32" s="175"/>
      <c r="H32" s="162"/>
      <c r="I32" s="157"/>
      <c r="J32" s="169"/>
      <c r="K32" s="188"/>
      <c r="L32" s="152"/>
      <c r="M32" s="30">
        <v>12999182.44</v>
      </c>
      <c r="N32" s="31"/>
      <c r="O32" s="32"/>
      <c r="P32" s="14" t="s">
        <v>57</v>
      </c>
    </row>
    <row r="33" spans="1:16" ht="36.75" customHeight="1">
      <c r="A33" s="155"/>
      <c r="B33" s="207"/>
      <c r="C33" s="23" t="s">
        <v>38</v>
      </c>
      <c r="D33" s="12">
        <v>460</v>
      </c>
      <c r="E33" s="1">
        <v>502</v>
      </c>
      <c r="F33" s="2">
        <v>7951600</v>
      </c>
      <c r="G33" s="4">
        <v>411</v>
      </c>
      <c r="H33" s="163"/>
      <c r="I33" s="158"/>
      <c r="J33" s="169"/>
      <c r="K33" s="189"/>
      <c r="L33" s="24" t="s">
        <v>22</v>
      </c>
      <c r="M33" s="84">
        <v>2883000</v>
      </c>
      <c r="N33" s="31">
        <v>1522400</v>
      </c>
      <c r="O33" s="32">
        <v>2259400</v>
      </c>
      <c r="P33" s="14"/>
    </row>
    <row r="34" spans="1:16" ht="33" customHeight="1">
      <c r="A34" s="153" t="s">
        <v>106</v>
      </c>
      <c r="B34" s="205" t="s">
        <v>46</v>
      </c>
      <c r="C34" s="159" t="s">
        <v>37</v>
      </c>
      <c r="D34" s="208">
        <v>460</v>
      </c>
      <c r="E34" s="170">
        <v>502</v>
      </c>
      <c r="F34" s="172">
        <v>5222100</v>
      </c>
      <c r="G34" s="174">
        <v>411</v>
      </c>
      <c r="H34" s="161">
        <v>6005</v>
      </c>
      <c r="I34" s="156" t="s">
        <v>17</v>
      </c>
      <c r="J34" s="164">
        <v>27832060</v>
      </c>
      <c r="K34" s="164">
        <v>97650300</v>
      </c>
      <c r="L34" s="151" t="s">
        <v>23</v>
      </c>
      <c r="M34" s="30">
        <v>13385116.8</v>
      </c>
      <c r="N34" s="31"/>
      <c r="O34" s="32"/>
      <c r="P34" s="14" t="s">
        <v>57</v>
      </c>
    </row>
    <row r="35" spans="1:16" ht="24" customHeight="1">
      <c r="A35" s="154"/>
      <c r="B35" s="206"/>
      <c r="C35" s="160"/>
      <c r="D35" s="209"/>
      <c r="E35" s="171"/>
      <c r="F35" s="173"/>
      <c r="G35" s="175"/>
      <c r="H35" s="162"/>
      <c r="I35" s="157"/>
      <c r="J35" s="165"/>
      <c r="K35" s="165"/>
      <c r="L35" s="152"/>
      <c r="M35" s="30">
        <v>1073700</v>
      </c>
      <c r="N35" s="31"/>
      <c r="O35" s="32"/>
      <c r="P35" s="14"/>
    </row>
    <row r="36" spans="1:16" ht="36" customHeight="1">
      <c r="A36" s="155"/>
      <c r="B36" s="207"/>
      <c r="C36" s="23" t="s">
        <v>38</v>
      </c>
      <c r="D36" s="12">
        <v>460</v>
      </c>
      <c r="E36" s="1">
        <v>502</v>
      </c>
      <c r="F36" s="2">
        <v>7951600</v>
      </c>
      <c r="G36" s="4">
        <v>411</v>
      </c>
      <c r="H36" s="163"/>
      <c r="I36" s="158"/>
      <c r="J36" s="166"/>
      <c r="K36" s="166"/>
      <c r="L36" s="24" t="s">
        <v>22</v>
      </c>
      <c r="M36" s="30">
        <v>119311.28</v>
      </c>
      <c r="N36" s="31"/>
      <c r="O36" s="32"/>
      <c r="P36" s="14"/>
    </row>
    <row r="37" spans="1:16" ht="61.5" customHeight="1">
      <c r="A37" s="69" t="s">
        <v>28</v>
      </c>
      <c r="B37" s="9" t="s">
        <v>46</v>
      </c>
      <c r="C37" s="72" t="s">
        <v>37</v>
      </c>
      <c r="D37" s="71">
        <v>460</v>
      </c>
      <c r="E37" s="34">
        <v>502</v>
      </c>
      <c r="F37" s="2">
        <v>5222100</v>
      </c>
      <c r="G37" s="5">
        <v>411</v>
      </c>
      <c r="H37" s="70">
        <v>1158.3</v>
      </c>
      <c r="I37" s="13" t="s">
        <v>17</v>
      </c>
      <c r="J37" s="28">
        <v>1836220</v>
      </c>
      <c r="K37" s="16">
        <v>8517500</v>
      </c>
      <c r="L37" s="73" t="s">
        <v>23</v>
      </c>
      <c r="M37" s="30">
        <v>5729900</v>
      </c>
      <c r="N37" s="31"/>
      <c r="O37" s="32"/>
      <c r="P37" s="14" t="s">
        <v>57</v>
      </c>
    </row>
    <row r="38" spans="1:16" ht="62.25" customHeight="1">
      <c r="A38" s="153" t="s">
        <v>29</v>
      </c>
      <c r="B38" s="205" t="s">
        <v>47</v>
      </c>
      <c r="C38" s="23" t="s">
        <v>37</v>
      </c>
      <c r="D38" s="12">
        <v>460</v>
      </c>
      <c r="E38" s="1">
        <v>502</v>
      </c>
      <c r="F38" s="19">
        <v>5222100</v>
      </c>
      <c r="G38" s="4">
        <v>411</v>
      </c>
      <c r="H38" s="161">
        <v>1411.7</v>
      </c>
      <c r="I38" s="156" t="s">
        <v>17</v>
      </c>
      <c r="J38" s="169">
        <v>2100000</v>
      </c>
      <c r="K38" s="169">
        <v>13127120</v>
      </c>
      <c r="L38" s="24" t="s">
        <v>23</v>
      </c>
      <c r="M38" s="30">
        <v>9958000</v>
      </c>
      <c r="N38" s="31"/>
      <c r="O38" s="32"/>
      <c r="P38" s="14"/>
    </row>
    <row r="39" spans="1:16" ht="37.5" customHeight="1">
      <c r="A39" s="155"/>
      <c r="B39" s="207"/>
      <c r="C39" s="23" t="s">
        <v>38</v>
      </c>
      <c r="D39" s="12">
        <v>460</v>
      </c>
      <c r="E39" s="1">
        <v>502</v>
      </c>
      <c r="F39" s="2">
        <v>7951600</v>
      </c>
      <c r="G39" s="4">
        <v>411</v>
      </c>
      <c r="H39" s="163"/>
      <c r="I39" s="158"/>
      <c r="J39" s="169"/>
      <c r="K39" s="169"/>
      <c r="L39" s="24" t="s">
        <v>22</v>
      </c>
      <c r="M39" s="30">
        <v>1107000</v>
      </c>
      <c r="N39" s="31"/>
      <c r="O39" s="32"/>
      <c r="P39" s="14"/>
    </row>
    <row r="40" spans="1:16" ht="60" customHeight="1">
      <c r="A40" s="153" t="s">
        <v>33</v>
      </c>
      <c r="B40" s="156" t="s">
        <v>47</v>
      </c>
      <c r="C40" s="159" t="s">
        <v>37</v>
      </c>
      <c r="D40" s="71">
        <v>460</v>
      </c>
      <c r="E40" s="34">
        <v>502</v>
      </c>
      <c r="F40" s="2">
        <v>5222100</v>
      </c>
      <c r="G40" s="5">
        <v>411</v>
      </c>
      <c r="H40" s="161">
        <v>8330</v>
      </c>
      <c r="I40" s="156" t="s">
        <v>17</v>
      </c>
      <c r="J40" s="164">
        <v>12755280</v>
      </c>
      <c r="K40" s="164">
        <v>59400000</v>
      </c>
      <c r="L40" s="151" t="s">
        <v>23</v>
      </c>
      <c r="M40" s="30">
        <v>33539700</v>
      </c>
      <c r="N40" s="31"/>
      <c r="O40" s="32"/>
      <c r="P40" s="14" t="s">
        <v>57</v>
      </c>
    </row>
    <row r="41" spans="1:16" ht="24" customHeight="1">
      <c r="A41" s="154"/>
      <c r="B41" s="157"/>
      <c r="C41" s="160"/>
      <c r="D41" s="75"/>
      <c r="E41" s="34"/>
      <c r="F41" s="2"/>
      <c r="G41" s="5"/>
      <c r="H41" s="162"/>
      <c r="I41" s="157"/>
      <c r="J41" s="165"/>
      <c r="K41" s="165"/>
      <c r="L41" s="152"/>
      <c r="M41" s="30"/>
      <c r="N41" s="31">
        <v>5585000</v>
      </c>
      <c r="O41" s="32">
        <v>6525100</v>
      </c>
      <c r="P41" s="14"/>
    </row>
    <row r="42" spans="1:16" ht="35.25" customHeight="1">
      <c r="A42" s="155"/>
      <c r="B42" s="158"/>
      <c r="C42" s="23" t="s">
        <v>38</v>
      </c>
      <c r="D42" s="75"/>
      <c r="E42" s="34"/>
      <c r="F42" s="2"/>
      <c r="G42" s="5"/>
      <c r="H42" s="163"/>
      <c r="I42" s="158"/>
      <c r="J42" s="166"/>
      <c r="K42" s="166"/>
      <c r="L42" s="24" t="s">
        <v>22</v>
      </c>
      <c r="M42" s="30"/>
      <c r="N42" s="31">
        <v>620700</v>
      </c>
      <c r="O42" s="32">
        <v>724900</v>
      </c>
      <c r="P42" s="14"/>
    </row>
    <row r="43" spans="1:16" ht="27" customHeight="1">
      <c r="A43" s="153" t="s">
        <v>100</v>
      </c>
      <c r="B43" s="156" t="s">
        <v>47</v>
      </c>
      <c r="C43" s="159" t="s">
        <v>37</v>
      </c>
      <c r="D43" s="208">
        <v>460</v>
      </c>
      <c r="E43" s="182">
        <v>502</v>
      </c>
      <c r="F43" s="214">
        <v>5222100</v>
      </c>
      <c r="G43" s="174">
        <v>411</v>
      </c>
      <c r="H43" s="161">
        <v>11509</v>
      </c>
      <c r="I43" s="156" t="s">
        <v>17</v>
      </c>
      <c r="J43" s="164">
        <v>18680620</v>
      </c>
      <c r="K43" s="164">
        <v>87500000</v>
      </c>
      <c r="L43" s="151" t="s">
        <v>23</v>
      </c>
      <c r="M43" s="30">
        <v>20006000</v>
      </c>
      <c r="N43" s="31">
        <v>1000000</v>
      </c>
      <c r="O43" s="32">
        <v>3471300</v>
      </c>
      <c r="P43" s="14"/>
    </row>
    <row r="44" spans="1:16" ht="33.75" customHeight="1">
      <c r="A44" s="154"/>
      <c r="B44" s="157"/>
      <c r="C44" s="160"/>
      <c r="D44" s="209"/>
      <c r="E44" s="183"/>
      <c r="F44" s="214"/>
      <c r="G44" s="175"/>
      <c r="H44" s="162"/>
      <c r="I44" s="157"/>
      <c r="J44" s="165"/>
      <c r="K44" s="165"/>
      <c r="L44" s="152"/>
      <c r="M44" s="30">
        <v>14434379.7</v>
      </c>
      <c r="N44" s="31"/>
      <c r="O44" s="32"/>
      <c r="P44" s="14" t="s">
        <v>57</v>
      </c>
    </row>
    <row r="45" spans="1:16" ht="45" customHeight="1">
      <c r="A45" s="155"/>
      <c r="B45" s="158"/>
      <c r="C45" s="23" t="s">
        <v>38</v>
      </c>
      <c r="D45" s="12">
        <v>460</v>
      </c>
      <c r="E45" s="1">
        <v>502</v>
      </c>
      <c r="F45" s="2">
        <v>7951600</v>
      </c>
      <c r="G45" s="4">
        <v>411</v>
      </c>
      <c r="H45" s="163"/>
      <c r="I45" s="158"/>
      <c r="J45" s="166"/>
      <c r="K45" s="166"/>
      <c r="L45" s="24" t="s">
        <v>22</v>
      </c>
      <c r="M45" s="84">
        <v>2223000</v>
      </c>
      <c r="N45" s="31">
        <v>111100</v>
      </c>
      <c r="O45" s="32">
        <v>385900</v>
      </c>
      <c r="P45" s="14"/>
    </row>
    <row r="46" spans="1:16" ht="36.75" customHeight="1">
      <c r="A46" s="228" t="s">
        <v>101</v>
      </c>
      <c r="B46" s="156" t="s">
        <v>47</v>
      </c>
      <c r="C46" s="159" t="s">
        <v>37</v>
      </c>
      <c r="D46" s="208">
        <v>460</v>
      </c>
      <c r="E46" s="182">
        <v>502</v>
      </c>
      <c r="F46" s="214">
        <v>5222100</v>
      </c>
      <c r="G46" s="174">
        <v>411</v>
      </c>
      <c r="H46" s="161">
        <v>1442</v>
      </c>
      <c r="I46" s="156" t="s">
        <v>17</v>
      </c>
      <c r="J46" s="231" t="s">
        <v>34</v>
      </c>
      <c r="K46" s="187"/>
      <c r="L46" s="151" t="s">
        <v>23</v>
      </c>
      <c r="M46" s="30">
        <v>240000</v>
      </c>
      <c r="N46" s="31">
        <v>5500000</v>
      </c>
      <c r="O46" s="32">
        <v>6459300</v>
      </c>
      <c r="P46" s="14"/>
    </row>
    <row r="47" spans="1:16" ht="42.75" customHeight="1">
      <c r="A47" s="229"/>
      <c r="B47" s="157"/>
      <c r="C47" s="160"/>
      <c r="D47" s="209"/>
      <c r="E47" s="183"/>
      <c r="F47" s="214"/>
      <c r="G47" s="175"/>
      <c r="H47" s="162"/>
      <c r="I47" s="157"/>
      <c r="J47" s="232"/>
      <c r="K47" s="188"/>
      <c r="L47" s="152"/>
      <c r="M47" s="30">
        <v>138960.93</v>
      </c>
      <c r="N47" s="31"/>
      <c r="O47" s="32"/>
      <c r="P47" s="14" t="s">
        <v>57</v>
      </c>
    </row>
    <row r="48" spans="1:16" ht="47.25" customHeight="1">
      <c r="A48" s="230"/>
      <c r="B48" s="158"/>
      <c r="C48" s="23" t="s">
        <v>38</v>
      </c>
      <c r="D48" s="12">
        <v>460</v>
      </c>
      <c r="E48" s="1">
        <v>502</v>
      </c>
      <c r="F48" s="2">
        <v>7951600</v>
      </c>
      <c r="G48" s="4">
        <v>411</v>
      </c>
      <c r="H48" s="163"/>
      <c r="I48" s="158"/>
      <c r="J48" s="233"/>
      <c r="K48" s="189"/>
      <c r="L48" s="24" t="s">
        <v>22</v>
      </c>
      <c r="M48" s="84">
        <v>27000</v>
      </c>
      <c r="N48" s="31">
        <v>611000</v>
      </c>
      <c r="O48" s="32">
        <v>717500</v>
      </c>
      <c r="P48" s="14"/>
    </row>
    <row r="49" spans="1:16" ht="60.75" customHeight="1">
      <c r="A49" s="228" t="s">
        <v>102</v>
      </c>
      <c r="B49" s="156" t="s">
        <v>47</v>
      </c>
      <c r="C49" s="23" t="s">
        <v>37</v>
      </c>
      <c r="D49" s="12">
        <v>460</v>
      </c>
      <c r="E49" s="1">
        <v>502</v>
      </c>
      <c r="F49" s="19">
        <v>5222100</v>
      </c>
      <c r="G49" s="4">
        <v>411</v>
      </c>
      <c r="H49" s="161">
        <v>1002</v>
      </c>
      <c r="I49" s="156" t="s">
        <v>17</v>
      </c>
      <c r="J49" s="231" t="s">
        <v>34</v>
      </c>
      <c r="K49" s="187"/>
      <c r="L49" s="24" t="s">
        <v>23</v>
      </c>
      <c r="M49" s="30">
        <v>595000</v>
      </c>
      <c r="N49" s="31">
        <v>7915000</v>
      </c>
      <c r="O49" s="32">
        <v>6124900</v>
      </c>
      <c r="P49" s="14"/>
    </row>
    <row r="50" spans="1:16" ht="47.25" customHeight="1">
      <c r="A50" s="230"/>
      <c r="B50" s="158"/>
      <c r="C50" s="23" t="s">
        <v>38</v>
      </c>
      <c r="D50" s="12">
        <v>460</v>
      </c>
      <c r="E50" s="1">
        <v>502</v>
      </c>
      <c r="F50" s="2">
        <v>7951600</v>
      </c>
      <c r="G50" s="4">
        <v>411</v>
      </c>
      <c r="H50" s="163"/>
      <c r="I50" s="158"/>
      <c r="J50" s="233"/>
      <c r="K50" s="189"/>
      <c r="L50" s="24" t="s">
        <v>22</v>
      </c>
      <c r="M50" s="84">
        <v>66000</v>
      </c>
      <c r="N50" s="31">
        <v>879500</v>
      </c>
      <c r="O50" s="32">
        <v>680600</v>
      </c>
      <c r="P50" s="14"/>
    </row>
    <row r="51" spans="1:16" ht="36" customHeight="1">
      <c r="A51" s="228" t="s">
        <v>103</v>
      </c>
      <c r="B51" s="234" t="s">
        <v>47</v>
      </c>
      <c r="C51" s="237" t="s">
        <v>37</v>
      </c>
      <c r="D51" s="239">
        <v>460</v>
      </c>
      <c r="E51" s="248">
        <v>502</v>
      </c>
      <c r="F51" s="250">
        <v>5222100</v>
      </c>
      <c r="G51" s="241">
        <v>411</v>
      </c>
      <c r="H51" s="221">
        <v>1002</v>
      </c>
      <c r="I51" s="234" t="s">
        <v>17</v>
      </c>
      <c r="J51" s="224" t="s">
        <v>34</v>
      </c>
      <c r="K51" s="225"/>
      <c r="L51" s="245" t="s">
        <v>23</v>
      </c>
      <c r="M51" s="84">
        <v>193000</v>
      </c>
      <c r="N51" s="85">
        <v>3183300</v>
      </c>
      <c r="O51" s="86">
        <v>4386700</v>
      </c>
      <c r="P51" s="87"/>
    </row>
    <row r="52" spans="1:16" ht="30.75" customHeight="1">
      <c r="A52" s="229"/>
      <c r="B52" s="235"/>
      <c r="C52" s="238"/>
      <c r="D52" s="240"/>
      <c r="E52" s="249"/>
      <c r="F52" s="250"/>
      <c r="G52" s="242"/>
      <c r="H52" s="283"/>
      <c r="I52" s="235"/>
      <c r="J52" s="243"/>
      <c r="K52" s="244"/>
      <c r="L52" s="246"/>
      <c r="M52" s="84">
        <v>82428.3</v>
      </c>
      <c r="N52" s="85"/>
      <c r="O52" s="86"/>
      <c r="P52" s="87" t="s">
        <v>57</v>
      </c>
    </row>
    <row r="53" spans="1:16" ht="41.25" customHeight="1">
      <c r="A53" s="230"/>
      <c r="B53" s="236"/>
      <c r="C53" s="88" t="s">
        <v>38</v>
      </c>
      <c r="D53" s="89">
        <v>460</v>
      </c>
      <c r="E53" s="90">
        <v>502</v>
      </c>
      <c r="F53" s="91">
        <v>7951600</v>
      </c>
      <c r="G53" s="92">
        <v>411</v>
      </c>
      <c r="H53" s="247"/>
      <c r="I53" s="236"/>
      <c r="J53" s="226"/>
      <c r="K53" s="227"/>
      <c r="L53" s="93" t="s">
        <v>22</v>
      </c>
      <c r="M53" s="84">
        <v>22239</v>
      </c>
      <c r="N53" s="85">
        <v>353700</v>
      </c>
      <c r="O53" s="86">
        <v>487400</v>
      </c>
      <c r="P53" s="87"/>
    </row>
    <row r="54" spans="1:16" ht="61.5" customHeight="1">
      <c r="A54" s="228" t="s">
        <v>104</v>
      </c>
      <c r="B54" s="234" t="s">
        <v>47</v>
      </c>
      <c r="C54" s="94" t="s">
        <v>37</v>
      </c>
      <c r="D54" s="95">
        <v>460</v>
      </c>
      <c r="E54" s="96">
        <v>502</v>
      </c>
      <c r="F54" s="91">
        <v>5222100</v>
      </c>
      <c r="G54" s="97">
        <v>411</v>
      </c>
      <c r="H54" s="221">
        <v>6200</v>
      </c>
      <c r="I54" s="234" t="s">
        <v>17</v>
      </c>
      <c r="J54" s="224" t="s">
        <v>34</v>
      </c>
      <c r="K54" s="225"/>
      <c r="L54" s="98" t="s">
        <v>23</v>
      </c>
      <c r="M54" s="84">
        <v>2042000</v>
      </c>
      <c r="N54" s="85">
        <v>5500000</v>
      </c>
      <c r="O54" s="86">
        <v>3641000</v>
      </c>
      <c r="P54" s="87"/>
    </row>
    <row r="55" spans="1:16" ht="42" customHeight="1">
      <c r="A55" s="230"/>
      <c r="B55" s="236"/>
      <c r="C55" s="88" t="s">
        <v>38</v>
      </c>
      <c r="D55" s="89">
        <v>460</v>
      </c>
      <c r="E55" s="90">
        <v>502</v>
      </c>
      <c r="F55" s="91">
        <v>7951600</v>
      </c>
      <c r="G55" s="92">
        <v>411</v>
      </c>
      <c r="H55" s="247"/>
      <c r="I55" s="236"/>
      <c r="J55" s="226"/>
      <c r="K55" s="227"/>
      <c r="L55" s="93" t="s">
        <v>22</v>
      </c>
      <c r="M55" s="84">
        <v>227000</v>
      </c>
      <c r="N55" s="85">
        <v>611100</v>
      </c>
      <c r="O55" s="86">
        <v>404600</v>
      </c>
      <c r="P55" s="87"/>
    </row>
    <row r="56" spans="1:16" ht="25.5" customHeight="1">
      <c r="A56" s="228" t="s">
        <v>105</v>
      </c>
      <c r="B56" s="234" t="s">
        <v>47</v>
      </c>
      <c r="C56" s="237" t="s">
        <v>37</v>
      </c>
      <c r="D56" s="239">
        <v>460</v>
      </c>
      <c r="E56" s="248">
        <v>502</v>
      </c>
      <c r="F56" s="250">
        <v>5222100</v>
      </c>
      <c r="G56" s="241">
        <v>411</v>
      </c>
      <c r="H56" s="221">
        <v>2100</v>
      </c>
      <c r="I56" s="234" t="s">
        <v>17</v>
      </c>
      <c r="J56" s="224" t="s">
        <v>34</v>
      </c>
      <c r="K56" s="225"/>
      <c r="L56" s="245" t="s">
        <v>23</v>
      </c>
      <c r="M56" s="84">
        <v>1390000</v>
      </c>
      <c r="N56" s="85">
        <v>3856700</v>
      </c>
      <c r="O56" s="86">
        <v>4884300</v>
      </c>
      <c r="P56" s="87"/>
    </row>
    <row r="57" spans="1:16" ht="39.75" customHeight="1">
      <c r="A57" s="229"/>
      <c r="B57" s="235"/>
      <c r="C57" s="238"/>
      <c r="D57" s="240"/>
      <c r="E57" s="249"/>
      <c r="F57" s="250"/>
      <c r="G57" s="242"/>
      <c r="H57" s="283"/>
      <c r="I57" s="235"/>
      <c r="J57" s="243"/>
      <c r="K57" s="244"/>
      <c r="L57" s="246"/>
      <c r="M57" s="84">
        <v>216000</v>
      </c>
      <c r="N57" s="85"/>
      <c r="O57" s="86"/>
      <c r="P57" s="87" t="s">
        <v>57</v>
      </c>
    </row>
    <row r="58" spans="1:16" ht="37.5" customHeight="1">
      <c r="A58" s="230"/>
      <c r="B58" s="236"/>
      <c r="C58" s="88" t="s">
        <v>38</v>
      </c>
      <c r="D58" s="89">
        <v>460</v>
      </c>
      <c r="E58" s="90">
        <v>502</v>
      </c>
      <c r="F58" s="91">
        <v>7951600</v>
      </c>
      <c r="G58" s="92">
        <v>411</v>
      </c>
      <c r="H58" s="247"/>
      <c r="I58" s="236"/>
      <c r="J58" s="226"/>
      <c r="K58" s="227"/>
      <c r="L58" s="93" t="s">
        <v>22</v>
      </c>
      <c r="M58" s="84">
        <v>154501.22</v>
      </c>
      <c r="N58" s="85">
        <v>428500</v>
      </c>
      <c r="O58" s="86">
        <v>542700</v>
      </c>
      <c r="P58" s="87"/>
    </row>
    <row r="59" spans="1:16" ht="57" customHeight="1">
      <c r="A59" s="228" t="s">
        <v>107</v>
      </c>
      <c r="B59" s="234" t="s">
        <v>46</v>
      </c>
      <c r="C59" s="99" t="s">
        <v>37</v>
      </c>
      <c r="D59" s="89">
        <v>460</v>
      </c>
      <c r="E59" s="90">
        <v>502</v>
      </c>
      <c r="F59" s="100">
        <v>5222100</v>
      </c>
      <c r="G59" s="92">
        <v>411</v>
      </c>
      <c r="H59" s="221">
        <v>2180</v>
      </c>
      <c r="I59" s="234" t="s">
        <v>17</v>
      </c>
      <c r="J59" s="224" t="s">
        <v>34</v>
      </c>
      <c r="K59" s="225"/>
      <c r="L59" s="101" t="s">
        <v>23</v>
      </c>
      <c r="M59" s="84">
        <v>700000</v>
      </c>
      <c r="N59" s="85"/>
      <c r="O59" s="86"/>
      <c r="P59" s="87"/>
    </row>
    <row r="60" spans="1:16" ht="39" customHeight="1">
      <c r="A60" s="230"/>
      <c r="B60" s="236"/>
      <c r="C60" s="99" t="s">
        <v>38</v>
      </c>
      <c r="D60" s="89">
        <v>460</v>
      </c>
      <c r="E60" s="90">
        <v>502</v>
      </c>
      <c r="F60" s="91">
        <v>7951600</v>
      </c>
      <c r="G60" s="92">
        <v>411</v>
      </c>
      <c r="H60" s="247"/>
      <c r="I60" s="236"/>
      <c r="J60" s="226"/>
      <c r="K60" s="227"/>
      <c r="L60" s="101" t="s">
        <v>22</v>
      </c>
      <c r="M60" s="84">
        <v>78000</v>
      </c>
      <c r="N60" s="85"/>
      <c r="O60" s="86"/>
      <c r="P60" s="87"/>
    </row>
    <row r="61" spans="1:16" ht="45.75" customHeight="1">
      <c r="A61" s="102" t="s">
        <v>78</v>
      </c>
      <c r="B61" s="88" t="s">
        <v>47</v>
      </c>
      <c r="C61" s="99" t="s">
        <v>38</v>
      </c>
      <c r="D61" s="89">
        <v>460</v>
      </c>
      <c r="E61" s="90">
        <v>502</v>
      </c>
      <c r="F61" s="91">
        <v>7951600</v>
      </c>
      <c r="G61" s="92">
        <v>411</v>
      </c>
      <c r="H61" s="103"/>
      <c r="I61" s="104"/>
      <c r="J61" s="167" t="s">
        <v>34</v>
      </c>
      <c r="K61" s="168"/>
      <c r="L61" s="105" t="s">
        <v>22</v>
      </c>
      <c r="M61" s="106">
        <v>196600</v>
      </c>
      <c r="N61" s="85"/>
      <c r="O61" s="86"/>
      <c r="P61" s="87"/>
    </row>
    <row r="62" spans="1:16" ht="49.5" customHeight="1">
      <c r="A62" s="102" t="s">
        <v>79</v>
      </c>
      <c r="B62" s="88" t="s">
        <v>47</v>
      </c>
      <c r="C62" s="99" t="s">
        <v>38</v>
      </c>
      <c r="D62" s="89">
        <v>460</v>
      </c>
      <c r="E62" s="90">
        <v>502</v>
      </c>
      <c r="F62" s="91">
        <v>7951600</v>
      </c>
      <c r="G62" s="92">
        <v>411</v>
      </c>
      <c r="H62" s="103"/>
      <c r="I62" s="104"/>
      <c r="J62" s="167" t="s">
        <v>34</v>
      </c>
      <c r="K62" s="168"/>
      <c r="L62" s="105" t="s">
        <v>22</v>
      </c>
      <c r="M62" s="106">
        <v>190400</v>
      </c>
      <c r="N62" s="85"/>
      <c r="O62" s="86"/>
      <c r="P62" s="87"/>
    </row>
    <row r="63" spans="1:16" ht="62.25" customHeight="1">
      <c r="A63" s="107" t="s">
        <v>93</v>
      </c>
      <c r="B63" s="88" t="s">
        <v>47</v>
      </c>
      <c r="C63" s="99" t="s">
        <v>38</v>
      </c>
      <c r="D63" s="89">
        <v>460</v>
      </c>
      <c r="E63" s="90">
        <v>502</v>
      </c>
      <c r="F63" s="91">
        <v>7951600</v>
      </c>
      <c r="G63" s="92">
        <v>411</v>
      </c>
      <c r="H63" s="108"/>
      <c r="I63" s="109"/>
      <c r="J63" s="167" t="s">
        <v>34</v>
      </c>
      <c r="K63" s="168"/>
      <c r="L63" s="105" t="s">
        <v>22</v>
      </c>
      <c r="M63" s="106">
        <v>72842</v>
      </c>
      <c r="N63" s="85"/>
      <c r="O63" s="86"/>
      <c r="P63" s="87"/>
    </row>
    <row r="64" spans="1:16" ht="72.75" customHeight="1">
      <c r="A64" s="107" t="s">
        <v>94</v>
      </c>
      <c r="B64" s="94" t="s">
        <v>51</v>
      </c>
      <c r="C64" s="110" t="s">
        <v>95</v>
      </c>
      <c r="D64" s="95">
        <v>460</v>
      </c>
      <c r="E64" s="111">
        <v>503</v>
      </c>
      <c r="F64" s="112">
        <v>6000500</v>
      </c>
      <c r="G64" s="97">
        <v>411</v>
      </c>
      <c r="H64" s="108"/>
      <c r="I64" s="109"/>
      <c r="J64" s="113"/>
      <c r="K64" s="114">
        <v>1500000</v>
      </c>
      <c r="L64" s="105" t="s">
        <v>22</v>
      </c>
      <c r="M64" s="106">
        <v>1500000</v>
      </c>
      <c r="N64" s="85"/>
      <c r="O64" s="86"/>
      <c r="P64" s="87"/>
    </row>
    <row r="65" spans="1:16" ht="26.25" customHeight="1">
      <c r="A65" s="228" t="s">
        <v>56</v>
      </c>
      <c r="B65" s="237" t="s">
        <v>51</v>
      </c>
      <c r="C65" s="237" t="s">
        <v>71</v>
      </c>
      <c r="D65" s="239">
        <v>460</v>
      </c>
      <c r="E65" s="278">
        <v>503</v>
      </c>
      <c r="F65" s="272">
        <v>5227000</v>
      </c>
      <c r="G65" s="241">
        <v>244</v>
      </c>
      <c r="H65" s="221"/>
      <c r="I65" s="234"/>
      <c r="J65" s="252"/>
      <c r="K65" s="252">
        <v>15158800</v>
      </c>
      <c r="L65" s="245" t="s">
        <v>23</v>
      </c>
      <c r="M65" s="115">
        <v>1.28</v>
      </c>
      <c r="N65" s="116"/>
      <c r="O65" s="117"/>
      <c r="P65" s="87" t="s">
        <v>57</v>
      </c>
    </row>
    <row r="66" spans="1:19" ht="18.75" customHeight="1">
      <c r="A66" s="229"/>
      <c r="B66" s="263"/>
      <c r="C66" s="263"/>
      <c r="D66" s="284"/>
      <c r="E66" s="285"/>
      <c r="F66" s="275"/>
      <c r="G66" s="276"/>
      <c r="H66" s="222"/>
      <c r="I66" s="222"/>
      <c r="J66" s="222"/>
      <c r="K66" s="253"/>
      <c r="L66" s="246"/>
      <c r="M66" s="115">
        <v>4220558.04</v>
      </c>
      <c r="N66" s="116"/>
      <c r="O66" s="117"/>
      <c r="P66" s="87"/>
      <c r="Q66" s="76" t="s">
        <v>115</v>
      </c>
      <c r="R66" s="76" t="s">
        <v>116</v>
      </c>
      <c r="S66" s="77">
        <f>M66+M68+M71+M74</f>
        <v>5844300</v>
      </c>
    </row>
    <row r="67" spans="1:19" ht="35.25" customHeight="1">
      <c r="A67" s="230"/>
      <c r="B67" s="238"/>
      <c r="C67" s="88" t="s">
        <v>72</v>
      </c>
      <c r="D67" s="89">
        <v>460</v>
      </c>
      <c r="E67" s="90">
        <v>503</v>
      </c>
      <c r="F67" s="91">
        <v>7955500</v>
      </c>
      <c r="G67" s="92">
        <v>244</v>
      </c>
      <c r="H67" s="223"/>
      <c r="I67" s="223"/>
      <c r="J67" s="223"/>
      <c r="K67" s="277"/>
      <c r="L67" s="93" t="s">
        <v>22</v>
      </c>
      <c r="M67" s="115">
        <v>460234.18</v>
      </c>
      <c r="N67" s="116"/>
      <c r="O67" s="117"/>
      <c r="P67" s="87"/>
      <c r="Q67" s="81" t="s">
        <v>118</v>
      </c>
      <c r="R67" s="82" t="s">
        <v>119</v>
      </c>
      <c r="S67" s="83">
        <f>M67+M70+M73+M76</f>
        <v>1688321.2599999998</v>
      </c>
    </row>
    <row r="68" spans="1:17" ht="27" customHeight="1">
      <c r="A68" s="260" t="s">
        <v>77</v>
      </c>
      <c r="B68" s="237" t="s">
        <v>51</v>
      </c>
      <c r="C68" s="237" t="s">
        <v>71</v>
      </c>
      <c r="D68" s="239">
        <v>460</v>
      </c>
      <c r="E68" s="281">
        <v>503</v>
      </c>
      <c r="F68" s="289" t="s">
        <v>86</v>
      </c>
      <c r="G68" s="281">
        <v>244</v>
      </c>
      <c r="H68" s="221"/>
      <c r="I68" s="234"/>
      <c r="J68" s="252"/>
      <c r="K68" s="252"/>
      <c r="L68" s="93" t="s">
        <v>23</v>
      </c>
      <c r="M68" s="115">
        <v>1023696.5</v>
      </c>
      <c r="N68" s="116"/>
      <c r="O68" s="117"/>
      <c r="P68" s="87"/>
      <c r="Q68" s="50"/>
    </row>
    <row r="69" spans="1:19" ht="24.75" customHeight="1">
      <c r="A69" s="261"/>
      <c r="B69" s="263"/>
      <c r="C69" s="238"/>
      <c r="D69" s="240"/>
      <c r="E69" s="282"/>
      <c r="F69" s="290"/>
      <c r="G69" s="282"/>
      <c r="H69" s="283"/>
      <c r="I69" s="235"/>
      <c r="J69" s="253"/>
      <c r="K69" s="253"/>
      <c r="L69" s="105" t="s">
        <v>83</v>
      </c>
      <c r="M69" s="115">
        <v>444300</v>
      </c>
      <c r="N69" s="116"/>
      <c r="O69" s="117"/>
      <c r="P69" s="87"/>
      <c r="Q69" s="78" t="s">
        <v>115</v>
      </c>
      <c r="R69" s="79" t="s">
        <v>117</v>
      </c>
      <c r="S69" s="80">
        <f>M69+M72+M75</f>
        <v>5844300</v>
      </c>
    </row>
    <row r="70" spans="1:16" ht="30" customHeight="1">
      <c r="A70" s="280"/>
      <c r="B70" s="238"/>
      <c r="C70" s="88" t="s">
        <v>72</v>
      </c>
      <c r="D70" s="95">
        <v>460</v>
      </c>
      <c r="E70" s="111">
        <v>503</v>
      </c>
      <c r="F70" s="112">
        <v>7955500</v>
      </c>
      <c r="G70" s="97">
        <v>244</v>
      </c>
      <c r="H70" s="247"/>
      <c r="I70" s="236"/>
      <c r="J70" s="277"/>
      <c r="K70" s="277"/>
      <c r="L70" s="93" t="s">
        <v>22</v>
      </c>
      <c r="M70" s="115">
        <f>49400+213732.26</f>
        <v>263132.26</v>
      </c>
      <c r="N70" s="116"/>
      <c r="O70" s="117"/>
      <c r="P70" s="87"/>
    </row>
    <row r="71" spans="1:16" ht="32.25" customHeight="1">
      <c r="A71" s="228" t="s">
        <v>73</v>
      </c>
      <c r="B71" s="237" t="s">
        <v>51</v>
      </c>
      <c r="C71" s="237" t="s">
        <v>71</v>
      </c>
      <c r="D71" s="89">
        <v>460</v>
      </c>
      <c r="E71" s="90">
        <v>503</v>
      </c>
      <c r="F71" s="91">
        <v>5227000</v>
      </c>
      <c r="G71" s="92">
        <v>244</v>
      </c>
      <c r="H71" s="221"/>
      <c r="I71" s="234"/>
      <c r="J71" s="252"/>
      <c r="K71" s="252"/>
      <c r="L71" s="93" t="s">
        <v>23</v>
      </c>
      <c r="M71" s="115">
        <v>45.15</v>
      </c>
      <c r="N71" s="116"/>
      <c r="O71" s="117"/>
      <c r="P71" s="87"/>
    </row>
    <row r="72" spans="1:17" ht="27.75" customHeight="1">
      <c r="A72" s="229"/>
      <c r="B72" s="263"/>
      <c r="C72" s="238"/>
      <c r="D72" s="89">
        <v>460</v>
      </c>
      <c r="E72" s="90">
        <v>503</v>
      </c>
      <c r="F72" s="91">
        <v>5227000</v>
      </c>
      <c r="G72" s="92">
        <v>244</v>
      </c>
      <c r="H72" s="283"/>
      <c r="I72" s="235"/>
      <c r="J72" s="253"/>
      <c r="K72" s="253"/>
      <c r="L72" s="105" t="s">
        <v>83</v>
      </c>
      <c r="M72" s="115">
        <v>1826113.75</v>
      </c>
      <c r="N72" s="116"/>
      <c r="O72" s="117"/>
      <c r="P72" s="87"/>
      <c r="Q72" s="66"/>
    </row>
    <row r="73" spans="1:16" ht="26.25" customHeight="1">
      <c r="A73" s="230"/>
      <c r="B73" s="238"/>
      <c r="C73" s="88" t="s">
        <v>72</v>
      </c>
      <c r="D73" s="89">
        <v>460</v>
      </c>
      <c r="E73" s="90">
        <v>503</v>
      </c>
      <c r="F73" s="91">
        <v>7955500</v>
      </c>
      <c r="G73" s="92">
        <v>244</v>
      </c>
      <c r="H73" s="247"/>
      <c r="I73" s="236"/>
      <c r="J73" s="277"/>
      <c r="K73" s="277"/>
      <c r="L73" s="93" t="s">
        <v>22</v>
      </c>
      <c r="M73" s="115">
        <f>202901.53+298288.12</f>
        <v>501189.65</v>
      </c>
      <c r="N73" s="116"/>
      <c r="O73" s="117"/>
      <c r="P73" s="87"/>
    </row>
    <row r="74" spans="1:17" ht="28.5" customHeight="1">
      <c r="A74" s="228" t="s">
        <v>82</v>
      </c>
      <c r="B74" s="237" t="s">
        <v>51</v>
      </c>
      <c r="C74" s="237" t="s">
        <v>71</v>
      </c>
      <c r="D74" s="89">
        <v>460</v>
      </c>
      <c r="E74" s="90">
        <v>503</v>
      </c>
      <c r="F74" s="91">
        <v>5227000</v>
      </c>
      <c r="G74" s="92">
        <v>244</v>
      </c>
      <c r="H74" s="221"/>
      <c r="I74" s="234"/>
      <c r="J74" s="252"/>
      <c r="K74" s="252"/>
      <c r="L74" s="93" t="s">
        <v>23</v>
      </c>
      <c r="M74" s="115">
        <v>600000.31</v>
      </c>
      <c r="N74" s="116"/>
      <c r="O74" s="117"/>
      <c r="P74" s="87"/>
      <c r="Q74" s="66"/>
    </row>
    <row r="75" spans="1:16" ht="26.25" customHeight="1">
      <c r="A75" s="229"/>
      <c r="B75" s="263"/>
      <c r="C75" s="238"/>
      <c r="D75" s="89">
        <v>460</v>
      </c>
      <c r="E75" s="90">
        <v>503</v>
      </c>
      <c r="F75" s="91">
        <v>5227000</v>
      </c>
      <c r="G75" s="92">
        <v>244</v>
      </c>
      <c r="H75" s="283"/>
      <c r="I75" s="235"/>
      <c r="J75" s="253"/>
      <c r="K75" s="253"/>
      <c r="L75" s="105" t="s">
        <v>83</v>
      </c>
      <c r="M75" s="115">
        <v>3573886.25</v>
      </c>
      <c r="N75" s="116"/>
      <c r="O75" s="117"/>
      <c r="P75" s="87"/>
    </row>
    <row r="76" spans="1:16" ht="29.25" customHeight="1">
      <c r="A76" s="230"/>
      <c r="B76" s="238"/>
      <c r="C76" s="88" t="s">
        <v>72</v>
      </c>
      <c r="D76" s="89">
        <v>460</v>
      </c>
      <c r="E76" s="90">
        <v>503</v>
      </c>
      <c r="F76" s="91">
        <v>5227000</v>
      </c>
      <c r="G76" s="92">
        <v>244</v>
      </c>
      <c r="H76" s="247"/>
      <c r="I76" s="236"/>
      <c r="J76" s="277"/>
      <c r="K76" s="277"/>
      <c r="L76" s="93" t="s">
        <v>22</v>
      </c>
      <c r="M76" s="115">
        <f>66666.7+397098.47</f>
        <v>463765.17</v>
      </c>
      <c r="N76" s="116"/>
      <c r="O76" s="117"/>
      <c r="P76" s="87"/>
    </row>
    <row r="77" spans="1:16" ht="66.75" customHeight="1">
      <c r="A77" s="147" t="s">
        <v>55</v>
      </c>
      <c r="B77" s="88" t="s">
        <v>46</v>
      </c>
      <c r="C77" s="118" t="s">
        <v>35</v>
      </c>
      <c r="D77" s="89">
        <v>460</v>
      </c>
      <c r="E77" s="90">
        <v>503</v>
      </c>
      <c r="F77" s="91">
        <v>7951700</v>
      </c>
      <c r="G77" s="92">
        <v>244</v>
      </c>
      <c r="H77" s="119"/>
      <c r="I77" s="104"/>
      <c r="J77" s="114"/>
      <c r="K77" s="120"/>
      <c r="L77" s="93" t="s">
        <v>22</v>
      </c>
      <c r="M77" s="84">
        <v>2064848.86</v>
      </c>
      <c r="N77" s="85">
        <v>545000</v>
      </c>
      <c r="O77" s="86">
        <v>1000000</v>
      </c>
      <c r="P77" s="87"/>
    </row>
    <row r="78" spans="1:16" ht="105" customHeight="1">
      <c r="A78" s="150" t="s">
        <v>121</v>
      </c>
      <c r="B78" s="149" t="s">
        <v>44</v>
      </c>
      <c r="C78" s="118" t="s">
        <v>122</v>
      </c>
      <c r="D78" s="89">
        <v>460</v>
      </c>
      <c r="E78" s="90">
        <v>1004</v>
      </c>
      <c r="F78" s="146">
        <v>5226800</v>
      </c>
      <c r="G78" s="92">
        <v>411</v>
      </c>
      <c r="H78" s="148"/>
      <c r="I78" s="145"/>
      <c r="J78" s="167" t="s">
        <v>34</v>
      </c>
      <c r="K78" s="168"/>
      <c r="L78" s="93" t="s">
        <v>23</v>
      </c>
      <c r="M78" s="84">
        <v>21485000</v>
      </c>
      <c r="N78" s="85"/>
      <c r="O78" s="86"/>
      <c r="P78" s="87"/>
    </row>
    <row r="79" spans="1:16" ht="36.75" customHeight="1">
      <c r="A79" s="107" t="s">
        <v>120</v>
      </c>
      <c r="B79" s="94" t="s">
        <v>50</v>
      </c>
      <c r="C79" s="118" t="s">
        <v>13</v>
      </c>
      <c r="D79" s="89">
        <v>460</v>
      </c>
      <c r="E79" s="90">
        <v>503</v>
      </c>
      <c r="F79" s="121" t="s">
        <v>84</v>
      </c>
      <c r="G79" s="92">
        <v>411</v>
      </c>
      <c r="H79" s="122"/>
      <c r="I79" s="109"/>
      <c r="J79" s="167" t="s">
        <v>39</v>
      </c>
      <c r="K79" s="168"/>
      <c r="L79" s="93" t="s">
        <v>22</v>
      </c>
      <c r="M79" s="84">
        <f>225000+1224833-325833</f>
        <v>1124000</v>
      </c>
      <c r="N79" s="85"/>
      <c r="O79" s="86"/>
      <c r="P79" s="87"/>
    </row>
    <row r="80" spans="1:16" ht="79.5" customHeight="1">
      <c r="A80" s="107" t="s">
        <v>67</v>
      </c>
      <c r="B80" s="94" t="s">
        <v>44</v>
      </c>
      <c r="C80" s="118" t="s">
        <v>69</v>
      </c>
      <c r="D80" s="89">
        <v>460</v>
      </c>
      <c r="E80" s="90">
        <v>503</v>
      </c>
      <c r="F80" s="121" t="s">
        <v>68</v>
      </c>
      <c r="G80" s="92">
        <v>244</v>
      </c>
      <c r="H80" s="122"/>
      <c r="I80" s="109"/>
      <c r="J80" s="113"/>
      <c r="K80" s="114">
        <v>163400</v>
      </c>
      <c r="L80" s="93" t="s">
        <v>23</v>
      </c>
      <c r="M80" s="84">
        <v>162583</v>
      </c>
      <c r="N80" s="85"/>
      <c r="O80" s="86"/>
      <c r="P80" s="87"/>
    </row>
    <row r="81" spans="1:16" ht="84.75" customHeight="1">
      <c r="A81" s="107" t="s">
        <v>70</v>
      </c>
      <c r="B81" s="94" t="s">
        <v>44</v>
      </c>
      <c r="C81" s="118" t="s">
        <v>69</v>
      </c>
      <c r="D81" s="89">
        <v>460</v>
      </c>
      <c r="E81" s="90">
        <v>503</v>
      </c>
      <c r="F81" s="121" t="s">
        <v>68</v>
      </c>
      <c r="G81" s="92">
        <v>244</v>
      </c>
      <c r="H81" s="122"/>
      <c r="I81" s="109"/>
      <c r="J81" s="113"/>
      <c r="K81" s="114">
        <v>163400</v>
      </c>
      <c r="L81" s="93" t="s">
        <v>23</v>
      </c>
      <c r="M81" s="84">
        <v>162583</v>
      </c>
      <c r="N81" s="85"/>
      <c r="O81" s="86"/>
      <c r="P81" s="87"/>
    </row>
    <row r="82" spans="1:16" ht="81" customHeight="1">
      <c r="A82" s="107" t="s">
        <v>87</v>
      </c>
      <c r="B82" s="94" t="s">
        <v>46</v>
      </c>
      <c r="C82" s="118" t="s">
        <v>69</v>
      </c>
      <c r="D82" s="89">
        <v>460</v>
      </c>
      <c r="E82" s="90">
        <v>503</v>
      </c>
      <c r="F82" s="121" t="s">
        <v>68</v>
      </c>
      <c r="G82" s="92">
        <v>244</v>
      </c>
      <c r="H82" s="122"/>
      <c r="I82" s="109"/>
      <c r="J82" s="113"/>
      <c r="K82" s="114">
        <v>710000</v>
      </c>
      <c r="L82" s="93" t="s">
        <v>23</v>
      </c>
      <c r="M82" s="84">
        <v>711634</v>
      </c>
      <c r="N82" s="85"/>
      <c r="O82" s="86"/>
      <c r="P82" s="87"/>
    </row>
    <row r="83" spans="1:16" ht="28.5" customHeight="1">
      <c r="A83" s="107" t="s">
        <v>80</v>
      </c>
      <c r="B83" s="94" t="s">
        <v>81</v>
      </c>
      <c r="C83" s="118" t="s">
        <v>13</v>
      </c>
      <c r="D83" s="89">
        <v>460</v>
      </c>
      <c r="E83" s="90">
        <v>503</v>
      </c>
      <c r="F83" s="121" t="s">
        <v>85</v>
      </c>
      <c r="G83" s="92">
        <v>244</v>
      </c>
      <c r="H83" s="122"/>
      <c r="I83" s="109"/>
      <c r="J83" s="113"/>
      <c r="K83" s="114">
        <v>1000000</v>
      </c>
      <c r="L83" s="93" t="s">
        <v>22</v>
      </c>
      <c r="M83" s="84">
        <v>1000000</v>
      </c>
      <c r="N83" s="85"/>
      <c r="O83" s="86"/>
      <c r="P83" s="87"/>
    </row>
    <row r="84" spans="1:16" ht="66.75" customHeight="1">
      <c r="A84" s="107" t="s">
        <v>96</v>
      </c>
      <c r="B84" s="94" t="s">
        <v>44</v>
      </c>
      <c r="C84" s="118" t="s">
        <v>59</v>
      </c>
      <c r="D84" s="89">
        <v>460</v>
      </c>
      <c r="E84" s="90">
        <v>702</v>
      </c>
      <c r="F84" s="121" t="s">
        <v>97</v>
      </c>
      <c r="G84" s="92">
        <v>411</v>
      </c>
      <c r="H84" s="122"/>
      <c r="I84" s="109"/>
      <c r="J84" s="167" t="s">
        <v>34</v>
      </c>
      <c r="K84" s="168"/>
      <c r="L84" s="93" t="s">
        <v>22</v>
      </c>
      <c r="M84" s="84">
        <v>514500</v>
      </c>
      <c r="N84" s="85"/>
      <c r="O84" s="86"/>
      <c r="P84" s="87"/>
    </row>
    <row r="85" spans="1:16" ht="49.5" customHeight="1">
      <c r="A85" s="107" t="s">
        <v>58</v>
      </c>
      <c r="B85" s="94" t="s">
        <v>46</v>
      </c>
      <c r="C85" s="118" t="s">
        <v>59</v>
      </c>
      <c r="D85" s="89">
        <v>460</v>
      </c>
      <c r="E85" s="90">
        <v>701</v>
      </c>
      <c r="F85" s="121" t="s">
        <v>60</v>
      </c>
      <c r="G85" s="92">
        <v>411</v>
      </c>
      <c r="H85" s="122">
        <v>140</v>
      </c>
      <c r="I85" s="109" t="s">
        <v>61</v>
      </c>
      <c r="J85" s="113">
        <v>37065380</v>
      </c>
      <c r="K85" s="114">
        <v>164828000</v>
      </c>
      <c r="L85" s="93" t="s">
        <v>23</v>
      </c>
      <c r="M85" s="84">
        <v>60984930.06</v>
      </c>
      <c r="N85" s="85"/>
      <c r="O85" s="86"/>
      <c r="P85" s="87" t="s">
        <v>62</v>
      </c>
    </row>
    <row r="86" spans="1:16" ht="46.5" customHeight="1">
      <c r="A86" s="107" t="s">
        <v>63</v>
      </c>
      <c r="B86" s="94" t="s">
        <v>44</v>
      </c>
      <c r="C86" s="118" t="s">
        <v>64</v>
      </c>
      <c r="D86" s="89">
        <v>460</v>
      </c>
      <c r="E86" s="90">
        <v>702</v>
      </c>
      <c r="F86" s="121" t="s">
        <v>65</v>
      </c>
      <c r="G86" s="92">
        <v>411</v>
      </c>
      <c r="H86" s="123" t="s">
        <v>66</v>
      </c>
      <c r="I86" s="109" t="s">
        <v>26</v>
      </c>
      <c r="J86" s="113">
        <v>49665100</v>
      </c>
      <c r="K86" s="114">
        <v>196794000</v>
      </c>
      <c r="L86" s="93" t="s">
        <v>23</v>
      </c>
      <c r="M86" s="84">
        <v>12544546.08</v>
      </c>
      <c r="N86" s="85"/>
      <c r="O86" s="86"/>
      <c r="P86" s="87" t="s">
        <v>57</v>
      </c>
    </row>
    <row r="87" spans="1:16" ht="30.75" customHeight="1">
      <c r="A87" s="260" t="s">
        <v>48</v>
      </c>
      <c r="B87" s="237" t="s">
        <v>47</v>
      </c>
      <c r="C87" s="118" t="s">
        <v>113</v>
      </c>
      <c r="D87" s="89">
        <v>460</v>
      </c>
      <c r="E87" s="90">
        <v>702</v>
      </c>
      <c r="F87" s="91">
        <v>7951800</v>
      </c>
      <c r="G87" s="92">
        <v>411</v>
      </c>
      <c r="H87" s="265" t="s">
        <v>30</v>
      </c>
      <c r="I87" s="234" t="s">
        <v>26</v>
      </c>
      <c r="J87" s="252">
        <v>28327257</v>
      </c>
      <c r="K87" s="255">
        <v>112251000</v>
      </c>
      <c r="L87" s="105" t="s">
        <v>22</v>
      </c>
      <c r="M87" s="84">
        <f>5100000+5500000</f>
        <v>10600000</v>
      </c>
      <c r="N87" s="85"/>
      <c r="O87" s="86"/>
      <c r="P87" s="87"/>
    </row>
    <row r="88" spans="1:16" ht="39.75" customHeight="1">
      <c r="A88" s="280"/>
      <c r="B88" s="238"/>
      <c r="C88" s="124" t="s">
        <v>112</v>
      </c>
      <c r="D88" s="89">
        <v>460</v>
      </c>
      <c r="E88" s="90">
        <v>702</v>
      </c>
      <c r="F88" s="91">
        <v>5222811</v>
      </c>
      <c r="G88" s="92">
        <v>411</v>
      </c>
      <c r="H88" s="291"/>
      <c r="I88" s="236"/>
      <c r="J88" s="277"/>
      <c r="K88" s="292"/>
      <c r="L88" s="93" t="s">
        <v>23</v>
      </c>
      <c r="M88" s="84">
        <v>45000000</v>
      </c>
      <c r="N88" s="85"/>
      <c r="O88" s="86"/>
      <c r="P88" s="87"/>
    </row>
    <row r="89" spans="1:16" ht="45" customHeight="1">
      <c r="A89" s="125" t="s">
        <v>89</v>
      </c>
      <c r="B89" s="126" t="s">
        <v>53</v>
      </c>
      <c r="C89" s="118" t="s">
        <v>20</v>
      </c>
      <c r="D89" s="89">
        <v>460</v>
      </c>
      <c r="E89" s="90">
        <v>1102</v>
      </c>
      <c r="F89" s="127" t="s">
        <v>91</v>
      </c>
      <c r="G89" s="127" t="s">
        <v>92</v>
      </c>
      <c r="H89" s="128"/>
      <c r="I89" s="129"/>
      <c r="J89" s="167" t="s">
        <v>34</v>
      </c>
      <c r="K89" s="168"/>
      <c r="L89" s="105" t="s">
        <v>22</v>
      </c>
      <c r="M89" s="130">
        <v>4196955</v>
      </c>
      <c r="N89" s="85"/>
      <c r="O89" s="86"/>
      <c r="P89" s="87"/>
    </row>
    <row r="90" spans="1:16" ht="48.75" customHeight="1">
      <c r="A90" s="260" t="s">
        <v>49</v>
      </c>
      <c r="B90" s="237" t="s">
        <v>47</v>
      </c>
      <c r="C90" s="118" t="s">
        <v>20</v>
      </c>
      <c r="D90" s="89">
        <v>460</v>
      </c>
      <c r="E90" s="90">
        <v>1102</v>
      </c>
      <c r="F90" s="91">
        <v>7950600</v>
      </c>
      <c r="G90" s="92">
        <v>411</v>
      </c>
      <c r="H90" s="265" t="s">
        <v>24</v>
      </c>
      <c r="I90" s="234" t="s">
        <v>25</v>
      </c>
      <c r="J90" s="252">
        <v>288797920</v>
      </c>
      <c r="K90" s="255">
        <v>1018668000</v>
      </c>
      <c r="L90" s="105" t="s">
        <v>22</v>
      </c>
      <c r="M90" s="84">
        <v>12008000</v>
      </c>
      <c r="N90" s="85"/>
      <c r="O90" s="86"/>
      <c r="P90" s="87"/>
    </row>
    <row r="91" spans="1:16" ht="44.25" customHeight="1">
      <c r="A91" s="261"/>
      <c r="B91" s="263"/>
      <c r="C91" s="268" t="s">
        <v>90</v>
      </c>
      <c r="D91" s="239">
        <v>460</v>
      </c>
      <c r="E91" s="278">
        <v>1102</v>
      </c>
      <c r="F91" s="272">
        <v>5223500</v>
      </c>
      <c r="G91" s="241">
        <v>411</v>
      </c>
      <c r="H91" s="266"/>
      <c r="I91" s="235"/>
      <c r="J91" s="253"/>
      <c r="K91" s="256"/>
      <c r="L91" s="245" t="s">
        <v>23</v>
      </c>
      <c r="M91" s="131">
        <v>93122133.21</v>
      </c>
      <c r="N91" s="132"/>
      <c r="O91" s="133"/>
      <c r="P91" s="134" t="s">
        <v>57</v>
      </c>
    </row>
    <row r="92" spans="1:16" ht="15.75" thickBot="1">
      <c r="A92" s="262"/>
      <c r="B92" s="264"/>
      <c r="C92" s="269"/>
      <c r="D92" s="270"/>
      <c r="E92" s="279"/>
      <c r="F92" s="273"/>
      <c r="G92" s="271"/>
      <c r="H92" s="267"/>
      <c r="I92" s="251"/>
      <c r="J92" s="254"/>
      <c r="K92" s="257"/>
      <c r="L92" s="274"/>
      <c r="M92" s="131">
        <v>228159000</v>
      </c>
      <c r="N92" s="132"/>
      <c r="O92" s="133"/>
      <c r="P92" s="134"/>
    </row>
    <row r="93" spans="1:16" s="26" customFormat="1" ht="15.75" customHeight="1" thickBot="1">
      <c r="A93" s="258" t="s">
        <v>14</v>
      </c>
      <c r="B93" s="259"/>
      <c r="C93" s="259"/>
      <c r="D93" s="135"/>
      <c r="E93" s="136"/>
      <c r="F93" s="136"/>
      <c r="G93" s="136"/>
      <c r="H93" s="137"/>
      <c r="I93" s="137"/>
      <c r="J93" s="138"/>
      <c r="K93" s="139"/>
      <c r="L93" s="140"/>
      <c r="M93" s="141">
        <f>SUM(M8:M92)</f>
        <v>865182799.1800001</v>
      </c>
      <c r="N93" s="141">
        <f>SUM(N8:N92)</f>
        <v>158690800</v>
      </c>
      <c r="O93" s="141">
        <f>SUM(O8:O92)</f>
        <v>162516800</v>
      </c>
      <c r="P93" s="142"/>
    </row>
    <row r="94" spans="13:15" ht="15">
      <c r="M94" s="36"/>
      <c r="N94" s="36"/>
      <c r="O94" s="36"/>
    </row>
    <row r="95" spans="13:16" ht="15">
      <c r="M95" s="37"/>
      <c r="N95" s="36"/>
      <c r="O95" s="36"/>
      <c r="P95" s="25"/>
    </row>
    <row r="96" spans="13:15" ht="15">
      <c r="M96" s="17"/>
      <c r="N96" s="17"/>
      <c r="O96" s="17"/>
    </row>
    <row r="99" ht="15">
      <c r="M99" s="17"/>
    </row>
  </sheetData>
  <sheetProtection/>
  <mergeCells count="256">
    <mergeCell ref="J79:K79"/>
    <mergeCell ref="C74:C75"/>
    <mergeCell ref="A74:A76"/>
    <mergeCell ref="A87:A88"/>
    <mergeCell ref="B87:B88"/>
    <mergeCell ref="H87:H88"/>
    <mergeCell ref="I87:I88"/>
    <mergeCell ref="J87:J88"/>
    <mergeCell ref="K87:K88"/>
    <mergeCell ref="H59:H60"/>
    <mergeCell ref="I59:I60"/>
    <mergeCell ref="H74:H76"/>
    <mergeCell ref="I74:I76"/>
    <mergeCell ref="D68:D69"/>
    <mergeCell ref="E68:E69"/>
    <mergeCell ref="F68:F69"/>
    <mergeCell ref="J9:J10"/>
    <mergeCell ref="K9:K10"/>
    <mergeCell ref="H71:H73"/>
    <mergeCell ref="I71:I73"/>
    <mergeCell ref="I27:I29"/>
    <mergeCell ref="K40:K42"/>
    <mergeCell ref="K71:K73"/>
    <mergeCell ref="I34:I36"/>
    <mergeCell ref="H56:H58"/>
    <mergeCell ref="J56:K58"/>
    <mergeCell ref="C68:C69"/>
    <mergeCell ref="D65:D66"/>
    <mergeCell ref="E65:E66"/>
    <mergeCell ref="B68:B70"/>
    <mergeCell ref="H9:H10"/>
    <mergeCell ref="I9:I10"/>
    <mergeCell ref="E51:E52"/>
    <mergeCell ref="F51:F52"/>
    <mergeCell ref="G51:G52"/>
    <mergeCell ref="H51:H53"/>
    <mergeCell ref="B71:B73"/>
    <mergeCell ref="K65:K67"/>
    <mergeCell ref="G68:G69"/>
    <mergeCell ref="H68:H70"/>
    <mergeCell ref="I68:I70"/>
    <mergeCell ref="J68:J70"/>
    <mergeCell ref="I65:I67"/>
    <mergeCell ref="J65:J67"/>
    <mergeCell ref="B65:B67"/>
    <mergeCell ref="C65:C66"/>
    <mergeCell ref="E91:E92"/>
    <mergeCell ref="A43:A45"/>
    <mergeCell ref="B43:B45"/>
    <mergeCell ref="C43:C44"/>
    <mergeCell ref="D43:D44"/>
    <mergeCell ref="A71:A73"/>
    <mergeCell ref="A68:A70"/>
    <mergeCell ref="A65:A67"/>
    <mergeCell ref="B59:B60"/>
    <mergeCell ref="B74:B76"/>
    <mergeCell ref="L34:L35"/>
    <mergeCell ref="F91:F92"/>
    <mergeCell ref="H34:H36"/>
    <mergeCell ref="F34:F35"/>
    <mergeCell ref="G34:G35"/>
    <mergeCell ref="L65:L66"/>
    <mergeCell ref="L91:L92"/>
    <mergeCell ref="F65:F66"/>
    <mergeCell ref="G65:G66"/>
    <mergeCell ref="K68:K70"/>
    <mergeCell ref="I90:I92"/>
    <mergeCell ref="J90:J92"/>
    <mergeCell ref="K90:K92"/>
    <mergeCell ref="A93:C93"/>
    <mergeCell ref="A90:A92"/>
    <mergeCell ref="B90:B92"/>
    <mergeCell ref="H90:H92"/>
    <mergeCell ref="C91:C92"/>
    <mergeCell ref="D91:D92"/>
    <mergeCell ref="G91:G92"/>
    <mergeCell ref="L56:L57"/>
    <mergeCell ref="J62:K62"/>
    <mergeCell ref="I56:I58"/>
    <mergeCell ref="J61:K61"/>
    <mergeCell ref="A56:A58"/>
    <mergeCell ref="B56:B58"/>
    <mergeCell ref="C56:C57"/>
    <mergeCell ref="D56:D57"/>
    <mergeCell ref="E56:E57"/>
    <mergeCell ref="F56:F57"/>
    <mergeCell ref="A59:A60"/>
    <mergeCell ref="G56:G57"/>
    <mergeCell ref="C71:C72"/>
    <mergeCell ref="I51:I53"/>
    <mergeCell ref="J51:K53"/>
    <mergeCell ref="L51:L52"/>
    <mergeCell ref="A54:A55"/>
    <mergeCell ref="B54:B55"/>
    <mergeCell ref="H54:H55"/>
    <mergeCell ref="I54:I55"/>
    <mergeCell ref="A51:A53"/>
    <mergeCell ref="B51:B53"/>
    <mergeCell ref="C51:C52"/>
    <mergeCell ref="D51:D52"/>
    <mergeCell ref="A49:A50"/>
    <mergeCell ref="B49:B50"/>
    <mergeCell ref="L43:L44"/>
    <mergeCell ref="G46:G47"/>
    <mergeCell ref="H46:H48"/>
    <mergeCell ref="L46:L47"/>
    <mergeCell ref="F43:F44"/>
    <mergeCell ref="G43:G44"/>
    <mergeCell ref="H43:H45"/>
    <mergeCell ref="C46:C47"/>
    <mergeCell ref="D46:D47"/>
    <mergeCell ref="I46:I48"/>
    <mergeCell ref="J46:K48"/>
    <mergeCell ref="J49:K50"/>
    <mergeCell ref="E46:E47"/>
    <mergeCell ref="F46:F47"/>
    <mergeCell ref="J43:J45"/>
    <mergeCell ref="J84:K84"/>
    <mergeCell ref="J63:K63"/>
    <mergeCell ref="K43:K45"/>
    <mergeCell ref="J54:K55"/>
    <mergeCell ref="J78:K78"/>
    <mergeCell ref="J59:K60"/>
    <mergeCell ref="J74:J76"/>
    <mergeCell ref="J71:J73"/>
    <mergeCell ref="K74:K76"/>
    <mergeCell ref="H65:H67"/>
    <mergeCell ref="H49:H50"/>
    <mergeCell ref="I49:I50"/>
    <mergeCell ref="A38:A39"/>
    <mergeCell ref="B38:B39"/>
    <mergeCell ref="H38:H39"/>
    <mergeCell ref="I38:I39"/>
    <mergeCell ref="I43:I45"/>
    <mergeCell ref="A46:A48"/>
    <mergeCell ref="B46:B48"/>
    <mergeCell ref="J38:J39"/>
    <mergeCell ref="K38:K39"/>
    <mergeCell ref="A34:A36"/>
    <mergeCell ref="J34:J36"/>
    <mergeCell ref="K34:K36"/>
    <mergeCell ref="B34:B36"/>
    <mergeCell ref="A31:A33"/>
    <mergeCell ref="B31:B33"/>
    <mergeCell ref="C34:C35"/>
    <mergeCell ref="D34:D35"/>
    <mergeCell ref="E34:E35"/>
    <mergeCell ref="C31:C32"/>
    <mergeCell ref="D31:D32"/>
    <mergeCell ref="E31:E32"/>
    <mergeCell ref="A27:A29"/>
    <mergeCell ref="B27:B29"/>
    <mergeCell ref="L31:L32"/>
    <mergeCell ref="G31:G32"/>
    <mergeCell ref="H31:H33"/>
    <mergeCell ref="I31:I33"/>
    <mergeCell ref="C28:C29"/>
    <mergeCell ref="D28:D29"/>
    <mergeCell ref="E28:E29"/>
    <mergeCell ref="F28:F29"/>
    <mergeCell ref="F31:F32"/>
    <mergeCell ref="F25:F26"/>
    <mergeCell ref="G25:G26"/>
    <mergeCell ref="L25:L26"/>
    <mergeCell ref="H27:H29"/>
    <mergeCell ref="L28:L29"/>
    <mergeCell ref="G28:G29"/>
    <mergeCell ref="L20:L21"/>
    <mergeCell ref="K20:K22"/>
    <mergeCell ref="A24:A26"/>
    <mergeCell ref="B24:B26"/>
    <mergeCell ref="H24:H26"/>
    <mergeCell ref="I24:I26"/>
    <mergeCell ref="J24:J26"/>
    <mergeCell ref="K24:K26"/>
    <mergeCell ref="C25:C26"/>
    <mergeCell ref="D25:D26"/>
    <mergeCell ref="L17:L18"/>
    <mergeCell ref="A20:A22"/>
    <mergeCell ref="B20:B22"/>
    <mergeCell ref="C20:C21"/>
    <mergeCell ref="D20:D21"/>
    <mergeCell ref="E20:E21"/>
    <mergeCell ref="F20:F21"/>
    <mergeCell ref="G20:G21"/>
    <mergeCell ref="H20:H22"/>
    <mergeCell ref="I20:I22"/>
    <mergeCell ref="L14:L15"/>
    <mergeCell ref="A17:A19"/>
    <mergeCell ref="B17:B19"/>
    <mergeCell ref="C17:C18"/>
    <mergeCell ref="D17:D18"/>
    <mergeCell ref="E17:E18"/>
    <mergeCell ref="F17:F18"/>
    <mergeCell ref="G17:G18"/>
    <mergeCell ref="H17:H19"/>
    <mergeCell ref="I17:I19"/>
    <mergeCell ref="L11:L12"/>
    <mergeCell ref="A14:A16"/>
    <mergeCell ref="B14:B16"/>
    <mergeCell ref="C14:C15"/>
    <mergeCell ref="D14:D15"/>
    <mergeCell ref="E14:E15"/>
    <mergeCell ref="F14:F15"/>
    <mergeCell ref="G14:G15"/>
    <mergeCell ref="H14:H16"/>
    <mergeCell ref="I14:I16"/>
    <mergeCell ref="A11:A13"/>
    <mergeCell ref="B11:B13"/>
    <mergeCell ref="C11:C12"/>
    <mergeCell ref="A9:A10"/>
    <mergeCell ref="B9:B10"/>
    <mergeCell ref="D11:D12"/>
    <mergeCell ref="O1:P1"/>
    <mergeCell ref="N2:P2"/>
    <mergeCell ref="N3:P3"/>
    <mergeCell ref="P6:P7"/>
    <mergeCell ref="L6:L7"/>
    <mergeCell ref="M6:O6"/>
    <mergeCell ref="A4:P4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J31:J33"/>
    <mergeCell ref="K31:K33"/>
    <mergeCell ref="J14:J16"/>
    <mergeCell ref="K14:K16"/>
    <mergeCell ref="J11:J13"/>
    <mergeCell ref="K11:K13"/>
    <mergeCell ref="J27:J29"/>
    <mergeCell ref="J17:J19"/>
    <mergeCell ref="K17:K19"/>
    <mergeCell ref="J89:K89"/>
    <mergeCell ref="J20:J22"/>
    <mergeCell ref="E11:E12"/>
    <mergeCell ref="F11:F12"/>
    <mergeCell ref="G11:G12"/>
    <mergeCell ref="H11:H13"/>
    <mergeCell ref="I11:I13"/>
    <mergeCell ref="K27:K29"/>
    <mergeCell ref="E43:E44"/>
    <mergeCell ref="E25:E26"/>
    <mergeCell ref="L40:L41"/>
    <mergeCell ref="A40:A42"/>
    <mergeCell ref="B40:B42"/>
    <mergeCell ref="C40:C41"/>
    <mergeCell ref="H40:H42"/>
    <mergeCell ref="I40:I42"/>
    <mergeCell ref="J40:J42"/>
  </mergeCells>
  <printOptions/>
  <pageMargins left="0.11811023622047245" right="0.11811023622047245" top="0.7480314960629921" bottom="0.5511811023622047" header="0.31496062992125984" footer="0.31496062992125984"/>
  <pageSetup fitToHeight="17" fitToWidth="1"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2012-06-07T03:53:19Z</cp:lastPrinted>
  <dcterms:created xsi:type="dcterms:W3CDTF">2006-09-16T00:00:00Z</dcterms:created>
  <dcterms:modified xsi:type="dcterms:W3CDTF">2013-01-10T03:28:49Z</dcterms:modified>
  <cp:category/>
  <cp:version/>
  <cp:contentType/>
  <cp:contentStatus/>
</cp:coreProperties>
</file>